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45" windowWidth="19875" windowHeight="7725" firstSheet="1" activeTab="8"/>
  </bookViews>
  <sheets>
    <sheet name="CATATAN REKAP" sheetId="1" r:id="rId1"/>
    <sheet name="AMI FMIPA" sheetId="2" r:id="rId2"/>
    <sheet name="AMI BAPEM" sheetId="3" r:id="rId3"/>
    <sheet name="AMI S1" sheetId="4" r:id="rId4"/>
    <sheet name="AMI S2" sheetId="7" r:id="rId5"/>
    <sheet name="AMI S3" sheetId="5" r:id="rId6"/>
    <sheet name="AMI GKM S1" sheetId="8" r:id="rId7"/>
    <sheet name="AMI GKM S2" sheetId="9" r:id="rId8"/>
    <sheet name="AMI GKM S3" sheetId="6" r:id="rId9"/>
  </sheets>
  <definedNames>
    <definedName name="_GoBack" localSheetId="2">'AMI BAPEM'!#REF!</definedName>
    <definedName name="OLE_LINK1" localSheetId="0">'CATATAN REKAP'!$A$2</definedName>
    <definedName name="_xlnm.Print_Titles" localSheetId="2">'AMI BAPEM'!$6:$6</definedName>
  </definedNames>
  <calcPr calcId="144525"/>
</workbook>
</file>

<file path=xl/calcChain.xml><?xml version="1.0" encoding="utf-8"?>
<calcChain xmlns="http://schemas.openxmlformats.org/spreadsheetml/2006/main">
  <c r="F164" i="7" l="1"/>
  <c r="E164" i="7"/>
  <c r="D164" i="7"/>
  <c r="C164" i="7"/>
  <c r="F155" i="7"/>
  <c r="E155" i="7"/>
  <c r="D155" i="7"/>
  <c r="C155" i="7"/>
  <c r="F151" i="7"/>
  <c r="E151" i="7"/>
  <c r="D151" i="7"/>
  <c r="C151" i="7"/>
  <c r="F141" i="7"/>
  <c r="E141" i="7"/>
  <c r="D141" i="7"/>
  <c r="C141" i="7"/>
  <c r="F129" i="7"/>
  <c r="E129" i="7"/>
  <c r="D129" i="7"/>
  <c r="C129" i="7"/>
  <c r="F123" i="7"/>
  <c r="E123" i="7"/>
  <c r="D123" i="7"/>
  <c r="C123" i="7"/>
  <c r="F118" i="7"/>
  <c r="E118" i="7"/>
  <c r="D118" i="7"/>
  <c r="C118" i="7"/>
  <c r="F107" i="7"/>
  <c r="E107" i="7"/>
  <c r="D107" i="7"/>
  <c r="C107" i="7"/>
  <c r="F86" i="7"/>
  <c r="E86" i="7"/>
  <c r="D86" i="7"/>
  <c r="C86" i="7"/>
  <c r="F75" i="7"/>
  <c r="E75" i="7"/>
  <c r="D75" i="7"/>
  <c r="C75" i="7"/>
  <c r="F64" i="7"/>
  <c r="E64" i="7"/>
  <c r="D64" i="7"/>
  <c r="C64" i="7"/>
  <c r="F60" i="7"/>
  <c r="E60" i="7"/>
  <c r="D60" i="7"/>
  <c r="C60" i="7"/>
  <c r="F49" i="7"/>
  <c r="E49" i="7"/>
  <c r="D49" i="7"/>
  <c r="C49" i="7"/>
  <c r="F33" i="7"/>
  <c r="E33" i="7"/>
  <c r="D33" i="7"/>
  <c r="C33" i="7"/>
  <c r="F19" i="7"/>
  <c r="E19" i="7"/>
  <c r="D19" i="7"/>
  <c r="C19" i="7"/>
  <c r="F7" i="7"/>
  <c r="E7" i="7"/>
  <c r="D7" i="7"/>
  <c r="C7" i="7"/>
  <c r="D165" i="5" l="1"/>
  <c r="C165" i="5"/>
  <c r="D156" i="5"/>
  <c r="C156" i="5"/>
  <c r="D152" i="5"/>
  <c r="C152" i="5"/>
  <c r="D143" i="5"/>
  <c r="C143" i="5"/>
  <c r="D131" i="5"/>
  <c r="C131" i="5"/>
  <c r="D125" i="5"/>
  <c r="C125" i="5"/>
  <c r="D120" i="5"/>
  <c r="C120" i="5"/>
  <c r="D109" i="5"/>
  <c r="C109" i="5"/>
  <c r="D92" i="5"/>
  <c r="D88" i="5"/>
  <c r="C88" i="5"/>
  <c r="D77" i="5"/>
  <c r="C77" i="5"/>
  <c r="D66" i="5"/>
  <c r="C66" i="5"/>
  <c r="D62" i="5"/>
  <c r="C62" i="5"/>
  <c r="D50" i="5"/>
  <c r="C50" i="5"/>
  <c r="D33" i="5"/>
  <c r="C33" i="5"/>
  <c r="D19" i="5"/>
  <c r="C19" i="5"/>
  <c r="D7" i="5"/>
  <c r="C7" i="5"/>
  <c r="F167" i="4"/>
  <c r="E167" i="4"/>
  <c r="D167" i="4"/>
  <c r="C167" i="4"/>
  <c r="F158" i="4"/>
  <c r="E158" i="4"/>
  <c r="D158" i="4"/>
  <c r="C158" i="4"/>
  <c r="F153" i="4"/>
  <c r="E153" i="4"/>
  <c r="D153" i="4"/>
  <c r="C153" i="4"/>
  <c r="F144" i="4"/>
  <c r="E144" i="4"/>
  <c r="D144" i="4"/>
  <c r="C144" i="4"/>
  <c r="F132" i="4"/>
  <c r="E132" i="4"/>
  <c r="D132" i="4"/>
  <c r="C132" i="4"/>
  <c r="F125" i="4"/>
  <c r="E125" i="4"/>
  <c r="D125" i="4"/>
  <c r="C125" i="4"/>
  <c r="F120" i="4"/>
  <c r="E120" i="4"/>
  <c r="D120" i="4"/>
  <c r="C120" i="4"/>
  <c r="F109" i="4"/>
  <c r="E109" i="4"/>
  <c r="D109" i="4"/>
  <c r="C109" i="4"/>
  <c r="F94" i="4"/>
  <c r="E94" i="4"/>
  <c r="D94" i="4"/>
  <c r="C94" i="4"/>
  <c r="F81" i="4"/>
  <c r="E81" i="4"/>
  <c r="D81" i="4"/>
  <c r="C81" i="4"/>
  <c r="F68" i="4"/>
  <c r="E68" i="4"/>
  <c r="D68" i="4"/>
  <c r="C68" i="4"/>
  <c r="F64" i="4"/>
  <c r="E64" i="4"/>
  <c r="D64" i="4"/>
  <c r="C64" i="4"/>
  <c r="F52" i="4"/>
  <c r="E52" i="4"/>
  <c r="D52" i="4"/>
  <c r="C52" i="4"/>
  <c r="F32" i="4"/>
  <c r="E32" i="4"/>
  <c r="D32" i="4"/>
  <c r="C32" i="4"/>
  <c r="F19" i="4"/>
  <c r="E19" i="4"/>
  <c r="D19" i="4"/>
  <c r="C19" i="4"/>
  <c r="F7" i="4"/>
  <c r="E7" i="4"/>
  <c r="D7" i="4"/>
  <c r="C7" i="4"/>
  <c r="D23" i="3"/>
  <c r="C115" i="2"/>
  <c r="C106" i="2"/>
  <c r="C101" i="2"/>
  <c r="C92" i="2"/>
  <c r="C79" i="2"/>
  <c r="C73" i="2"/>
  <c r="C68" i="2"/>
  <c r="C64" i="2"/>
  <c r="C50" i="2"/>
  <c r="C45" i="2"/>
  <c r="C38" i="2"/>
  <c r="C35" i="2"/>
  <c r="C28" i="2"/>
  <c r="C23" i="2"/>
  <c r="C18" i="2"/>
  <c r="C6" i="2"/>
</calcChain>
</file>

<file path=xl/sharedStrings.xml><?xml version="1.0" encoding="utf-8"?>
<sst xmlns="http://schemas.openxmlformats.org/spreadsheetml/2006/main" count="1169" uniqueCount="499">
  <si>
    <t>LAPORAN REKAPITULASI ANALISIS AMI 2016</t>
  </si>
  <si>
    <t>No.</t>
  </si>
  <si>
    <t>Fakultas/Jurusan</t>
  </si>
  <si>
    <t>Program Teraudit AMI</t>
  </si>
  <si>
    <t xml:space="preserve"> Soft Copy</t>
  </si>
  <si>
    <t>Hard Copy</t>
  </si>
  <si>
    <t>FMIPA</t>
  </si>
  <si>
    <t>v</t>
  </si>
  <si>
    <t>BAPEM</t>
  </si>
  <si>
    <t>Jurusan Biologi</t>
  </si>
  <si>
    <t>S1</t>
  </si>
  <si>
    <t>-</t>
  </si>
  <si>
    <t>S2</t>
  </si>
  <si>
    <t>S3</t>
  </si>
  <si>
    <t>GKM S1</t>
  </si>
  <si>
    <t>GKM S2</t>
  </si>
  <si>
    <t>GKM S3</t>
  </si>
  <si>
    <t>Jurusan Kimia</t>
  </si>
  <si>
    <t>Jurusan Matematika</t>
  </si>
  <si>
    <t>Jurusan Fisika</t>
  </si>
  <si>
    <t>Catatan :</t>
  </si>
  <si>
    <r>
      <t xml:space="preserve">Sudah  ada </t>
    </r>
    <r>
      <rPr>
        <i/>
        <sz val="11"/>
        <color theme="1"/>
        <rFont val="Cambria"/>
        <family val="1"/>
        <scheme val="major"/>
      </rPr>
      <t xml:space="preserve">file hardcopy  </t>
    </r>
    <r>
      <rPr>
        <sz val="11"/>
        <color theme="1"/>
        <rFont val="Cambria"/>
        <family val="1"/>
        <scheme val="major"/>
      </rPr>
      <t>dan diinputkan</t>
    </r>
  </si>
  <si>
    <t>Belum ada file hardcopy  dan belum diinputkan</t>
  </si>
  <si>
    <t>ANALISIS PENINGKATAN MUTU BERKELANJUTAN</t>
  </si>
  <si>
    <t>BERDASARKAN HASIL AMI (AUDIT MUTU INTERNAL) 2016</t>
  </si>
  <si>
    <t>I N S T R U M E N</t>
  </si>
  <si>
    <t>SKOR</t>
  </si>
  <si>
    <t>Standar 1: Identitas</t>
  </si>
  <si>
    <t xml:space="preserve">Komponen 1 : Visi dan Misi </t>
  </si>
  <si>
    <t>1</t>
  </si>
  <si>
    <t>Visi program studi</t>
  </si>
  <si>
    <t>2</t>
  </si>
  <si>
    <t>Visi dan misi program studi</t>
  </si>
  <si>
    <t>3</t>
  </si>
  <si>
    <t xml:space="preserve">Perumusan visi dan misi program studi </t>
  </si>
  <si>
    <t>4</t>
  </si>
  <si>
    <t>Visi dan misi program studi disosialisasikan kepada:</t>
  </si>
  <si>
    <t xml:space="preserve">Komponen 2 : Visi dan Misi </t>
  </si>
  <si>
    <t>5</t>
  </si>
  <si>
    <t>Kejelasan dan keselarasan tujuan dengan visi dan misi.</t>
  </si>
  <si>
    <t>6</t>
  </si>
  <si>
    <t>Tujuan pendidikan disosialisasikan kepada:</t>
  </si>
  <si>
    <t>7</t>
  </si>
  <si>
    <t>Sasaran Fakultas / PPs</t>
  </si>
  <si>
    <t>8</t>
  </si>
  <si>
    <t xml:space="preserve">Sasaran disosialisasikan kepada </t>
  </si>
  <si>
    <t>9</t>
  </si>
  <si>
    <t>Strategi pencapaian Fakultas / PPs</t>
  </si>
  <si>
    <t>Standar 2: Kurikulum</t>
  </si>
  <si>
    <t>Komponen 3 : Perancangan Kurikulum</t>
  </si>
  <si>
    <t>Komponen 4 : Isi Kurikulum (dievaluasi pada aras program studi)</t>
  </si>
  <si>
    <t>Komponen 5 : Evaluasi dan Revisi Kurikulum</t>
  </si>
  <si>
    <t>10</t>
  </si>
  <si>
    <t>Peran Fakultas / PPs dalam mengembangkan, implementasi dan evaluasi kurikulum program studi</t>
  </si>
  <si>
    <t>Standar 3 : Standar Proses</t>
  </si>
  <si>
    <t>Komponen 6 : Perencanaan Pembelajaran  (dievaluasi pada aras program studi)</t>
  </si>
  <si>
    <t>Komponen 7 : Persiapan Kuliah (dievaluasi pada aras program studi)</t>
  </si>
  <si>
    <t>Komponen 8 : Pelaksanaan Pembelajaran</t>
  </si>
  <si>
    <t>11</t>
  </si>
  <si>
    <t>Peran Fakultas / PPs dalam memonitor dan mengevaluasi proses pembelajaran</t>
  </si>
  <si>
    <t>Standar 4 : Evaluasi</t>
  </si>
  <si>
    <t>Komponen 9 : Evaluasi Hasil Pembelajaran</t>
  </si>
  <si>
    <t>12</t>
  </si>
  <si>
    <t>Kartu Hasil Studi (KHS) mahasiswa</t>
  </si>
  <si>
    <t>Komponen 10 : Evaluasi Proses Pembelajaran</t>
  </si>
  <si>
    <t>13</t>
  </si>
  <si>
    <t>Mekanisme monitoring kegiatan perkuliahan:</t>
  </si>
  <si>
    <t>Komponen 11 : Evaluasi Kemajuan Hasil Studi</t>
  </si>
  <si>
    <t>14</t>
  </si>
  <si>
    <t>Evaluasi kemajuan studi mahasiswa:</t>
  </si>
  <si>
    <t>Standar 5 : Suasana Akademik</t>
  </si>
  <si>
    <t>Komponen 12 : Suasana Akademik</t>
  </si>
  <si>
    <t>15</t>
  </si>
  <si>
    <t>Peran Fakultas/PPs dalam penciptaan suasana akademik yang kondusif</t>
  </si>
  <si>
    <t>Standar 6 : Kemahasiswaan</t>
  </si>
  <si>
    <t>Komponen 13 : Penerimaan Mahasiswa (dievaluasi pada aras universitas)</t>
  </si>
  <si>
    <t>Komponen 14 : Pelayanan kepada Mahasiswa</t>
  </si>
  <si>
    <r>
      <t xml:space="preserve">Fakultas/PPs memberikan pelayanan kepada mahasiswa yang dapat dimanfaatkan untuk membina dan mengembangkan penalaran, minat, bakat, seni, kesejahteraan dan kemampuan </t>
    </r>
    <r>
      <rPr>
        <i/>
        <sz val="11"/>
        <color theme="1"/>
        <rFont val="Cambria"/>
        <family val="1"/>
        <scheme val="major"/>
      </rPr>
      <t>softskill</t>
    </r>
  </si>
  <si>
    <t>17</t>
  </si>
  <si>
    <t>Upaya peningkatan prestasi mahasiswa baik dalm bidang akademik maupun non akademik</t>
  </si>
  <si>
    <t>Komponen 15 : Prestasi dan Penghargaan kepada Mahasiswa</t>
  </si>
  <si>
    <t>Penghargaan kepada mahasiswa baik terhadap capaian prestasi akademik maupun non akademik.</t>
  </si>
  <si>
    <t>Standar 7 : Lulusan</t>
  </si>
  <si>
    <t>Komponen 16: Profil Lulusan (dievaluasi pada aras program studi)</t>
  </si>
  <si>
    <t xml:space="preserve">Komponen 17: Pembinaan Karir bagi Lulusan </t>
  </si>
  <si>
    <t>19</t>
  </si>
  <si>
    <t>Jaringan lowongan kerja bagi lulusan</t>
  </si>
  <si>
    <t>Komponen 18 : Umpan Balik (dievaluasi pada aras program studi)</t>
  </si>
  <si>
    <t>Standar 8 : Sumber Daya Manusia</t>
  </si>
  <si>
    <t>Komponen 19 : Rekruit Dosen (dievaluasi pada aras universitas)</t>
  </si>
  <si>
    <t>Komponen 20 : Pengembangan Dosen</t>
  </si>
  <si>
    <t>20</t>
  </si>
  <si>
    <t>Peningkatan kemampuan dosen tetap melalui program tugas belajar dalam tiga tahun terakhir</t>
  </si>
  <si>
    <t>21</t>
  </si>
  <si>
    <t>Kegiatan tenaga ahli/pakar dari luar PT (tidak termasuk dosen tidak tetap) sebagai pembicara tamu dalam tiga tahun terakhir</t>
  </si>
  <si>
    <t>22</t>
  </si>
  <si>
    <r>
      <t xml:space="preserve">Keikutsertaan dosen tetap dalam kegiatan seminar ilmiah / lokakarya / penataran / </t>
    </r>
    <r>
      <rPr>
        <i/>
        <sz val="11"/>
        <color theme="1"/>
        <rFont val="Cambria"/>
        <family val="1"/>
        <scheme val="major"/>
      </rPr>
      <t>workshop</t>
    </r>
    <r>
      <rPr>
        <sz val="11"/>
        <color theme="1"/>
        <rFont val="Cambria"/>
        <family val="1"/>
        <scheme val="major"/>
      </rPr>
      <t xml:space="preserve"> / pergelaran / pameran / peragaan yang melibatkan ahli / pakar dari luar PT dalam tiga tahun terakhir</t>
    </r>
  </si>
  <si>
    <t xml:space="preserve">Komponen 21 : Profil Dosen (dievaluasi pada aras program studi) </t>
  </si>
  <si>
    <t xml:space="preserve">Komponen 22 : Evaluasi Kinerja Dosen (dievaluasi pada aras universitas) </t>
  </si>
  <si>
    <t xml:space="preserve">Komponen 23 : Rekruitmen Tenaga Kependidikan (dievaluasi pada aras universitas) </t>
  </si>
  <si>
    <t>Komponen 24 : Pengembangan Tenaga Kependidikan</t>
  </si>
  <si>
    <t>23</t>
  </si>
  <si>
    <t>Tenaga kependidikan difasilitasi untuk mengikuti pelatihan dan pendidikan sesuai dengan jenis kebutuhan layanan dan pengembangan karier.</t>
  </si>
  <si>
    <t>Komponen 25 : Profil Tenaga Kependidikan</t>
  </si>
  <si>
    <t>24</t>
  </si>
  <si>
    <t>Tenaga administrasi, analis/teknisi, pustakawan, arsiparis, keuangan, programer dan operator yang profesional yang dimiliki Fakultas/PPs</t>
  </si>
  <si>
    <t xml:space="preserve">Komponen 26 : Evaluasi Kinerja Tenaga Kependidikan (dievaluasi pada aras universitas)  </t>
  </si>
  <si>
    <t>Standar 9 : Sarana dan Prasarana</t>
  </si>
  <si>
    <t>Komponen 27 : Prasarana</t>
  </si>
  <si>
    <t>25</t>
  </si>
  <si>
    <t>Gedung dan kelengkapannya</t>
  </si>
  <si>
    <t>Komponen 28 : Sarana (dievaluasi pada aras program studi)</t>
  </si>
  <si>
    <t>Standar 10 : Sistem Informasi dan Komunikasi</t>
  </si>
  <si>
    <t>Komponen 29 : Informasi dan Komunikasi</t>
  </si>
  <si>
    <t>26</t>
  </si>
  <si>
    <t>Website Fakultas / PPs memiliki sub menu: sejarah, visi dan misi serta program pendidikan, kurikulum, sumberdaya dosen, fasilitas, laboratorium, kemahasiswaan, alumni, karya dosen dan kerja sama.</t>
  </si>
  <si>
    <t>Komponen 30 : Perangkat Keras dan Lunak (dievaluasi pada aras universitas)</t>
  </si>
  <si>
    <t>Komponen 31 : Pengelolaan Sistem Informasi (dievaluasi pada aras universitas)</t>
  </si>
  <si>
    <t>Standar 11 : Pembiayaan</t>
  </si>
  <si>
    <t>Komponen 32 : Sumber Dana</t>
  </si>
  <si>
    <t>27</t>
  </si>
  <si>
    <t>Dana yang diterima oleh Fakultas / PPs</t>
  </si>
  <si>
    <t>Komponen 33 : Pengalokasian Dana (dievaluasi pada aras universitas)</t>
  </si>
  <si>
    <t>28</t>
  </si>
  <si>
    <t>Keterlibatan program studi dalam perencanaan / alokasi dan pengelolaan dana</t>
  </si>
  <si>
    <t>Komponen 34 : Pengawasan (dievaluasi pada aras universitas)</t>
  </si>
  <si>
    <t>Standar 12 : Pengelolaan</t>
  </si>
  <si>
    <t>Komponen 35 : Tata Pamong</t>
  </si>
  <si>
    <t>29</t>
  </si>
  <si>
    <t>Tata pamong yang memungkinkan terlaksananya secara konsisten prinsip tata pamong dan menjamin penyelenggaraan Fakultas/PPs yang memenuhi aspek - aspek : (1) kredibel, (2) transparan, (3) akuntabel, (4) bertanggung jawan, dan (5) adil</t>
  </si>
  <si>
    <t>Komponen 36 : Kepemimpinan</t>
  </si>
  <si>
    <t>30</t>
  </si>
  <si>
    <t>Kepemimpinan Fakultas/PPs memiliki karakteristik yang kuat dalam: (1) kepemimpinan operasional, (2) kepemimpinan organisasi, dan (3) kepemimpinan publik.</t>
  </si>
  <si>
    <t>Komponen 37 : Sistem Pengelolaan</t>
  </si>
  <si>
    <t>31</t>
  </si>
  <si>
    <t>Sistem pengelolaan fungsional dan operasional Fakultas/PPs harus mencakup planning, organizing, staffing, leading, controlling.</t>
  </si>
  <si>
    <t>Komponen 38 : Sistem Pengembangan Pendidikan (dievaluasi pada aras universitas)</t>
  </si>
  <si>
    <t>Komponen 39 : Sistem Penjaminan Mutu</t>
  </si>
  <si>
    <t>32</t>
  </si>
  <si>
    <t>Organisasi penjamin mutu</t>
  </si>
  <si>
    <t>33</t>
  </si>
  <si>
    <t>Fakultas/PPs memiliki dokumen mutu yang terdiri dari Kebijakan Mutu Internal, Standar Mutu, Manual Prosedur dan Instumen Audit</t>
  </si>
  <si>
    <t>Komponen 40 : Rencana Strategis</t>
  </si>
  <si>
    <t>34</t>
  </si>
  <si>
    <t>Rencana Strategis (Renstra) Fakultas / PPs</t>
  </si>
  <si>
    <t>Standar 13 : Penelitian</t>
  </si>
  <si>
    <t xml:space="preserve">Komponen 41: Pengelolaan Penelitian </t>
  </si>
  <si>
    <t>35</t>
  </si>
  <si>
    <t>Fakutas / PPs memiliki kebijakan tentang keterlibatan mahasiswa dalam setiap penelitian dosen (PDM)</t>
  </si>
  <si>
    <t>36</t>
  </si>
  <si>
    <r>
      <t>Roadmap</t>
    </r>
    <r>
      <rPr>
        <sz val="11"/>
        <color theme="1"/>
        <rFont val="Cambria"/>
        <family val="1"/>
        <scheme val="major"/>
      </rPr>
      <t xml:space="preserve"> penelitian Fakultas/PPs</t>
    </r>
  </si>
  <si>
    <t>37</t>
  </si>
  <si>
    <t>Fakultas/PPs memiliki kebijakan bahwa skripsi/tesis/disertasi dipublikasikan</t>
  </si>
  <si>
    <t>Komponen 42 : Luaran Penelitian</t>
  </si>
  <si>
    <t>38</t>
  </si>
  <si>
    <t>Jumlah penelitian pada tingkat Fakultas/PPs memiliki nilai kasar (NK) per tahun.</t>
  </si>
  <si>
    <t>39</t>
  </si>
  <si>
    <t>Fakultas/PPs memiliki jumlah publikasi dengan NK dalam tiga tahun terakhir</t>
  </si>
  <si>
    <t>40</t>
  </si>
  <si>
    <t>Karya-karya Fakultas/PPs yang telah memperoleh Hak atas Kekayaan Intelektual (HAKI) dalam tiga tahun terakhir</t>
  </si>
  <si>
    <t>Standar 14 : Pengabdian kepada Masyarakat</t>
  </si>
  <si>
    <t>Komponen 43 : Pelayanan</t>
  </si>
  <si>
    <t>41</t>
  </si>
  <si>
    <t>Fakultas/PPs memiliki kebijakan tentang keterlibatan mahasiswa dalam setiap kegiatan pengabdian kepada masyarakat yang dilakukan oleh dosen</t>
  </si>
  <si>
    <t xml:space="preserve">Komponen 44 : Luaran Pengabdian kepada Masyarakat </t>
  </si>
  <si>
    <t>42</t>
  </si>
  <si>
    <t>Jumlah kegiatan pengabdian kepada masyarakat yang dilakukan oleh dosen tetap yang bidang keahliannya sesuai dengan nilai kasar (NK) tiga tahun terakhir</t>
  </si>
  <si>
    <t xml:space="preserve">Standar 15 : Kerjasama </t>
  </si>
  <si>
    <t>Komponen 45 : Lingkup Kerjasama (dievaluasi pada aras universitas/fakultas)</t>
  </si>
  <si>
    <t>Komponen 46 : Capaian Kerjasama</t>
  </si>
  <si>
    <t>43</t>
  </si>
  <si>
    <t>Fakultas/PPs memanfaatkan dan menindaklanjuti kerjasama universitas dengan institusi dalam negeri dalam 5 tahun terakhir</t>
  </si>
  <si>
    <t>44</t>
  </si>
  <si>
    <t>Fakultas/PPs memanfaatkan dan menindaklanjuti kerjasama universitas dengan institusi luar negeri dalam 5 tahun terakhir</t>
  </si>
  <si>
    <t>Standar 16 : Kode Etik</t>
  </si>
  <si>
    <t>Komponen 47: Kode Etik Dosen (dievaluasi pada aras universitas)</t>
  </si>
  <si>
    <t>Komponen 48 : Kode Etik Tenaga Kependidikan (dievaluasi pada aras universitas)</t>
  </si>
  <si>
    <t>Komponen 49 : Kode Etik Mahasiswa (dievaluasi pada aras universitas)</t>
  </si>
  <si>
    <t>Standar 17: Keamanan, Ketertiban, Kebersihan, Kesehatan dan Keindahan Lingkungan</t>
  </si>
  <si>
    <t>Komponen 50 : Keamanan dan Ketertiban (dievaluasi pada aras universitas)</t>
  </si>
  <si>
    <t>Komponen 51: Kesehatan (dievaluasi pada aras universitas)</t>
  </si>
  <si>
    <t>Komponen 52: Kebersihan dan Kesehatan Lingkungan (dievaluasi pada aras universitas)</t>
  </si>
  <si>
    <t>Kebersihan dan kehehatan lingkungan Fakultas/PPs</t>
  </si>
  <si>
    <t>BAPEM FAKULTAS MIPA UNIVERSITAS ANDALAS</t>
  </si>
  <si>
    <t>NO</t>
  </si>
  <si>
    <t>Komponen 1: Organisasi mutu BAPEM</t>
  </si>
  <si>
    <r>
      <t>Keberadaan organisasi mutu pada tingkat fakultas</t>
    </r>
    <r>
      <rPr>
        <i/>
        <sz val="10"/>
        <color rgb="FF000000"/>
        <rFont val="Cambria"/>
        <family val="1"/>
        <scheme val="major"/>
      </rPr>
      <t>.</t>
    </r>
  </si>
  <si>
    <t>Fasilitas kerja BAPEM</t>
  </si>
  <si>
    <t>Komponen 2: Dokumen mutu BAPEM</t>
  </si>
  <si>
    <r>
      <rPr>
        <sz val="10"/>
        <color rgb="FF000000"/>
        <rFont val="Cambria"/>
        <family val="1"/>
        <scheme val="major"/>
      </rPr>
      <t xml:space="preserve">Ketersediaan dokumen mutu BAPEM sudah mencakup: 1) </t>
    </r>
    <r>
      <rPr>
        <sz val="10"/>
        <color theme="1"/>
        <rFont val="Cambria"/>
        <family val="1"/>
        <scheme val="major"/>
      </rPr>
      <t>Kebijakan Mutu Internal; 2) Standar Mutu Internal; 3) Manual MutuInternal; 4) Manual Prosedur/SOP; dan 5) Formulir layanan akademik</t>
    </r>
  </si>
  <si>
    <t>Kualitas Standar Mutu Internal</t>
  </si>
  <si>
    <t>Sosialisasi dokumen mutu fakultas/program pascasarjana ke tingkat jurusan/bagian/program studi</t>
  </si>
  <si>
    <t xml:space="preserve">Komponen 3: Implementasi SPMI </t>
  </si>
  <si>
    <t xml:space="preserve">Kegiatan rutin  BAPEM fakultas/program pascasarjana </t>
  </si>
  <si>
    <t xml:space="preserve">Upaya pengembangan  mutu internal fakultas/program pascasarjana </t>
  </si>
  <si>
    <t>Monitoring dan evaluasi  pencapaian Standar Mutu Internal fakultas/program pascasarjana</t>
  </si>
  <si>
    <t xml:space="preserve">Komponen 4: Tindakan Koreksi </t>
  </si>
  <si>
    <t xml:space="preserve">Tindak lanjut Hasil Audit Mutu (AMI) yang dilakukan LP3M </t>
  </si>
  <si>
    <t xml:space="preserve">Tindak lanjut monitoring dan evaluasi terhadap pencapaian butir-butir mutu spesifik pada Standar Mutu Internal fakultas/program pascasarjana oleh BAPEM </t>
  </si>
  <si>
    <t xml:space="preserve">Tindak lanjut Hasil Evaluasi Kepuasan  Mahasiswa </t>
  </si>
  <si>
    <t>Tindak lanjut Hasil Evaluasi Kepuasan Dosen</t>
  </si>
  <si>
    <t>Total skor</t>
  </si>
  <si>
    <t>S A R J A N A (S1)</t>
  </si>
  <si>
    <t>FISIKA</t>
  </si>
  <si>
    <t>MAT</t>
  </si>
  <si>
    <t>BIOLOGI</t>
  </si>
  <si>
    <t>KIMIA</t>
  </si>
  <si>
    <t>Sasaran program studi</t>
  </si>
  <si>
    <t>Sasaran disosialisasikan kepada :</t>
  </si>
  <si>
    <t>Strategi pencapaian program studi:</t>
  </si>
  <si>
    <t xml:space="preserve">Kurikulum Berbasis kompetensi (KBK) </t>
  </si>
  <si>
    <t>Kesesuaian dengan visi dan misi serta orientasi kurikulum</t>
  </si>
  <si>
    <t xml:space="preserve">Rancangan kurikulum terdiri atas unsur-unsur: </t>
  </si>
  <si>
    <t>Struktur kurikulum.</t>
  </si>
  <si>
    <t>Komponen 4 : Isi Kurikulum</t>
  </si>
  <si>
    <t>Persyaratan penguasan bahasa Inggris (skor TOEFL institusi) yang harus dipenuhi oleh mahasiswa  sebagai persyaratan lulus.</t>
  </si>
  <si>
    <t>Kurikulum memuat:</t>
  </si>
  <si>
    <t>16</t>
  </si>
  <si>
    <t>Setiap mata kuliah dalam kurikulum menetapkan capaian pembelajaran yang meliputi aspek kognitif, psikomotorik dan afektif.</t>
  </si>
  <si>
    <t>Fleksibilitas kurikulum yang  memberikan keleluasaan (fleksibilitas) pada mahasiswa untuk memperluas wawasan dan memperdalam keahlian sesuai dengan minatnya.</t>
  </si>
  <si>
    <t>18</t>
  </si>
  <si>
    <t>Evaluasi kurikulum</t>
  </si>
  <si>
    <t>Materi ajar dievaluasi secara berkala minimal setiap tahun sesuai dengan capaian pembelajaran.</t>
  </si>
  <si>
    <t>Standar 3: Proses</t>
  </si>
  <si>
    <t>Komponen 6: Perencanaan Pembelajaran</t>
  </si>
  <si>
    <r>
      <t xml:space="preserve">Pembelajaran dirancang berdasarkan pendekatan </t>
    </r>
    <r>
      <rPr>
        <i/>
        <sz val="12"/>
        <color theme="1"/>
        <rFont val="Cambria"/>
        <family val="1"/>
        <scheme val="major"/>
      </rPr>
      <t>Student-Centered Learning</t>
    </r>
    <r>
      <rPr>
        <sz val="12"/>
        <color theme="1"/>
        <rFont val="Cambria"/>
        <family val="1"/>
        <scheme val="major"/>
      </rPr>
      <t xml:space="preserve"> (SCL) dan modelnya disesuaikan dengan karakteristik mata kuliah.</t>
    </r>
  </si>
  <si>
    <r>
      <t xml:space="preserve">Pembelajaran dirancang ke arah peningkatan kemampuan </t>
    </r>
    <r>
      <rPr>
        <i/>
        <sz val="12"/>
        <color theme="1"/>
        <rFont val="Cambria"/>
        <family val="1"/>
        <scheme val="major"/>
      </rPr>
      <t xml:space="preserve">hardskill </t>
    </r>
    <r>
      <rPr>
        <sz val="12"/>
        <color theme="1"/>
        <rFont val="Cambria"/>
        <family val="1"/>
        <scheme val="major"/>
      </rPr>
      <t>dan</t>
    </r>
    <r>
      <rPr>
        <i/>
        <sz val="12"/>
        <color theme="1"/>
        <rFont val="Cambria"/>
        <family val="1"/>
        <scheme val="major"/>
      </rPr>
      <t xml:space="preserve"> softskill </t>
    </r>
    <r>
      <rPr>
        <sz val="12"/>
        <color theme="1"/>
        <rFont val="Cambria"/>
        <family val="1"/>
        <scheme val="major"/>
      </rPr>
      <t>serta karakter.</t>
    </r>
  </si>
  <si>
    <t>Setiap matakuliah (MK) memiliki Rencana Program dan Kegiatan Pembelajaran Semester (RPKPS) atau yang sejenisnya.</t>
  </si>
  <si>
    <t>Setiap matakuliah (MK) memiliki bahan ajar.</t>
  </si>
  <si>
    <r>
      <t>Substansi praktikum (</t>
    </r>
    <r>
      <rPr>
        <b/>
        <sz val="12"/>
        <color theme="1"/>
        <rFont val="Cambria"/>
        <family val="1"/>
        <scheme val="major"/>
      </rPr>
      <t>pertanyaan khusus untuk program studi esakta</t>
    </r>
    <r>
      <rPr>
        <sz val="12"/>
        <color theme="1"/>
        <rFont val="Cambria"/>
        <family val="1"/>
        <scheme val="major"/>
      </rPr>
      <t>).</t>
    </r>
  </si>
  <si>
    <r>
      <t xml:space="preserve">RPKPS dan bahan ajar diunggah ke laman </t>
    </r>
    <r>
      <rPr>
        <i/>
        <sz val="12"/>
        <color theme="1"/>
        <rFont val="Cambria"/>
        <family val="1"/>
        <scheme val="major"/>
      </rPr>
      <t>Interactive-Learning (I-Learning)</t>
    </r>
    <r>
      <rPr>
        <sz val="12"/>
        <color theme="1"/>
        <rFont val="Cambria"/>
        <family val="1"/>
        <scheme val="major"/>
      </rPr>
      <t xml:space="preserve"> atau pada </t>
    </r>
    <r>
      <rPr>
        <i/>
        <sz val="12"/>
        <color theme="1"/>
        <rFont val="Cambria"/>
        <family val="1"/>
        <scheme val="major"/>
      </rPr>
      <t>website</t>
    </r>
    <r>
      <rPr>
        <sz val="12"/>
        <color theme="1"/>
        <rFont val="Cambria"/>
        <family val="1"/>
        <scheme val="major"/>
      </rPr>
      <t xml:space="preserve"> fakultas/program studi. </t>
    </r>
  </si>
  <si>
    <t xml:space="preserve">Program studi memiliki: </t>
  </si>
  <si>
    <t>Komponen 7 : Persiapan Perkuliahan</t>
  </si>
  <si>
    <t xml:space="preserve">Peran Penasihat Akademik (PA)  </t>
  </si>
  <si>
    <t>Setiap mata kuliah diasuh oleh dosen yang sesuai dengan bidang keahliannya.</t>
  </si>
  <si>
    <t>Pembelajaran SCL dilaksanakan dengan jumlah mahasiswa:</t>
  </si>
  <si>
    <r>
      <t xml:space="preserve">Program studi menyelenggarakan proses pembelajaran secara efektif yaitu melalui </t>
    </r>
    <r>
      <rPr>
        <i/>
        <sz val="12"/>
        <color theme="1"/>
        <rFont val="Cambria"/>
        <family val="1"/>
        <scheme val="major"/>
      </rPr>
      <t>I-Learning.</t>
    </r>
  </si>
  <si>
    <t>Dosen menyampaikan RPKPS dan kontrak perkuliahan pada pertemuan pertama perkuliahan.</t>
  </si>
  <si>
    <t>Pembelajaran harus dilaksanakan sesuai dengan RPKPS atau sejenisnya.</t>
  </si>
  <si>
    <r>
      <t>Pelaksanaan praktikum (</t>
    </r>
    <r>
      <rPr>
        <b/>
        <sz val="12"/>
        <color theme="1"/>
        <rFont val="Cambria"/>
        <family val="1"/>
        <scheme val="major"/>
      </rPr>
      <t>pertanyaan khusus untuk program studi esakta</t>
    </r>
    <r>
      <rPr>
        <sz val="12"/>
        <color theme="1"/>
        <rFont val="Cambria"/>
        <family val="1"/>
        <scheme val="major"/>
      </rPr>
      <t>).</t>
    </r>
  </si>
  <si>
    <t>Rata-rata mahasiswa per dosen pembimbingan tugas akhir (TA)</t>
  </si>
  <si>
    <t>Rata-rata jumlah pertemuan/pembimbingan selama penyelesaian tugas akhir (TA)</t>
  </si>
  <si>
    <t xml:space="preserve">Standar 4: Evaluasi </t>
  </si>
  <si>
    <t xml:space="preserve">Komponen 9: Evaluasi Hasil Pembelajaran </t>
  </si>
  <si>
    <t>Komponen evaluasi sesuai dengan kompetensi mata kuliah sebagaimana yang dicantumkan dalam RPKPS.</t>
  </si>
  <si>
    <t xml:space="preserve">Sistem evaluasi perkuliahan  </t>
  </si>
  <si>
    <t>Persentase mata kuliah  yang dalam penentuan nilai akhirnya memberikan bobot pada tugas-tugas (PR atau makalah) ≥ 20%  (PTGS).</t>
  </si>
  <si>
    <t xml:space="preserve">Pelaksanaan evaluasi/penilaian proses terdiri dari Ujian Tengah Semester (UTS), Ujian Akhir Semester (UAS), tugas dan atau praktikum. </t>
  </si>
  <si>
    <t>Soal ujian UTS dan UAS divalidasi oleh peer reviewer yang ditetapkan oleh program studi.</t>
  </si>
  <si>
    <t>Penilaian ujian berdasarkan azas transparansi dan akuntabel.</t>
  </si>
  <si>
    <t>Rata-rata waktu penyelesaian tugas akhir (WPTA).</t>
  </si>
  <si>
    <t>Standar 5: Suasana Akademik</t>
  </si>
  <si>
    <t>45</t>
  </si>
  <si>
    <r>
      <t>Suasana akademik yang kondusif</t>
    </r>
    <r>
      <rPr>
        <b/>
        <sz val="12"/>
        <color theme="1"/>
        <rFont val="Cambria"/>
        <family val="1"/>
        <scheme val="major"/>
      </rPr>
      <t xml:space="preserve"> sesama dosen</t>
    </r>
    <r>
      <rPr>
        <sz val="12"/>
        <color theme="1"/>
        <rFont val="Cambria"/>
        <family val="1"/>
        <scheme val="major"/>
      </rPr>
      <t>:</t>
    </r>
  </si>
  <si>
    <t>46</t>
  </si>
  <si>
    <r>
      <t xml:space="preserve">Interaksi akademik </t>
    </r>
    <r>
      <rPr>
        <b/>
        <sz val="12"/>
        <color theme="1"/>
        <rFont val="Cambria"/>
        <family val="1"/>
        <scheme val="major"/>
      </rPr>
      <t>antara dosen dan mahasiswa</t>
    </r>
    <r>
      <rPr>
        <sz val="12"/>
        <color theme="1"/>
        <rFont val="Cambria"/>
        <family val="1"/>
        <scheme val="major"/>
      </rPr>
      <t xml:space="preserve"> </t>
    </r>
  </si>
  <si>
    <t>47</t>
  </si>
  <si>
    <t xml:space="preserve">Program studi menfasilitasi pengembangan perilaku kecendekiawanan </t>
  </si>
  <si>
    <t>Standar 6: Kemahasiswaan</t>
  </si>
  <si>
    <t xml:space="preserve">Komponen 13: Penerimaan Mahasiswa </t>
  </si>
  <si>
    <t>48</t>
  </si>
  <si>
    <t>Program studi memperkenalkan profilnya kepada masyarakat untuk mendapatkan calon mahasiswa yang bermutu.</t>
  </si>
  <si>
    <t>49</t>
  </si>
  <si>
    <t>Penetapan kuota penerimaan mahasiswa:</t>
  </si>
  <si>
    <t>50</t>
  </si>
  <si>
    <t>Rasio calon mahasiswa yang ikut seleksi dan daya tampung</t>
  </si>
  <si>
    <t>51</t>
  </si>
  <si>
    <t>Persentase mahasiswa reguler yang melakukan registrasi dan calon mahasiswa baru reguler yang lulus seleksi (MR).</t>
  </si>
  <si>
    <t>52</t>
  </si>
  <si>
    <t>Rasio mahasiswa baru transfer terhadap mahasiswa reguler (RM).</t>
  </si>
  <si>
    <t>53</t>
  </si>
  <si>
    <t>Persentase mahasiswa warga negara asing terhadap jumlah mahasiswa (MWNA)</t>
  </si>
  <si>
    <t>54</t>
  </si>
  <si>
    <t>Program studi memperkenalkan kepada mahasiswa baru visi, misi dan tujuan program studi, kurikulum, struktur dan organisasi program studi, dosen, tugas Penasihat Akademik (PA)  dan hak  mahasiswa terhadap PA, sarana dan prasarana jurusan/bagian, dan organisasi kemahasiswaan pada tingkat program studi.</t>
  </si>
  <si>
    <t>55</t>
  </si>
  <si>
    <r>
      <t xml:space="preserve">Program studi memberikan pelayanan kepada mahasiswa yang dapat dimanfaatkan untuk membina dan mengembangkan penalaran, minat, bakat, seni, kesejahteraan dan kemampuan </t>
    </r>
    <r>
      <rPr>
        <i/>
        <sz val="12"/>
        <color theme="1"/>
        <rFont val="Cambria"/>
        <family val="1"/>
        <scheme val="major"/>
      </rPr>
      <t>sofskills</t>
    </r>
    <r>
      <rPr>
        <sz val="12"/>
        <color theme="1"/>
        <rFont val="Cambria"/>
        <family val="1"/>
        <scheme val="major"/>
      </rPr>
      <t xml:space="preserve">. </t>
    </r>
  </si>
  <si>
    <t xml:space="preserve">Komponen 15: Prestasi dan Penghargaan kepada Mahasiswa </t>
  </si>
  <si>
    <t>56</t>
  </si>
  <si>
    <t xml:space="preserve">Standar 7: Lulusan </t>
  </si>
  <si>
    <t xml:space="preserve">Komponen 16: Profil Lulusan </t>
  </si>
  <si>
    <t>57</t>
  </si>
  <si>
    <t xml:space="preserve">Mahasiswa droup out, mengundurkan diri atau pindah dan yang tidak mendaftar ulang pada suatu program studi (MDO).
</t>
  </si>
  <si>
    <t>58</t>
  </si>
  <si>
    <t>Rata-rata Indeks Prestasi Kumulatif (IPK) lulusan suatu program studi dalam lima tahun terakhir.</t>
  </si>
  <si>
    <t>59</t>
  </si>
  <si>
    <t>Persentase kelulusan mahasiswa tepat waktu maksimal 4 tahun 0 bulan (KTW).</t>
  </si>
  <si>
    <t>60</t>
  </si>
  <si>
    <t>Rata-rata masa tunggu lulusan mendapatkan pekerjaan pertama (RMT).</t>
  </si>
  <si>
    <t>61</t>
  </si>
  <si>
    <t>Persentase kelulusan yang bekerja sesuai dengan bidang (PBS).</t>
  </si>
  <si>
    <t xml:space="preserve">Komponen 17: Pembinaan Karir Lulusan </t>
  </si>
  <si>
    <t xml:space="preserve">Komponen 18: Umpan Balik </t>
  </si>
  <si>
    <t>62</t>
  </si>
  <si>
    <t>Sistem evaluasi kelulusan yang efektif.</t>
  </si>
  <si>
    <t>63</t>
  </si>
  <si>
    <r>
      <t>Program studi melaksanakan penelusuran lulusan (</t>
    </r>
    <r>
      <rPr>
        <i/>
        <sz val="12"/>
        <color theme="1"/>
        <rFont val="Cambria"/>
        <family val="1"/>
        <scheme val="major"/>
      </rPr>
      <t>tracer study</t>
    </r>
    <r>
      <rPr>
        <sz val="12"/>
        <color theme="1"/>
        <rFont val="Cambria"/>
        <family val="1"/>
        <scheme val="major"/>
      </rPr>
      <t xml:space="preserve">). </t>
    </r>
  </si>
  <si>
    <t>64</t>
  </si>
  <si>
    <t>Pendapat pengguna lulusan terhadap mutu  alumni.</t>
  </si>
  <si>
    <t>65</t>
  </si>
  <si>
    <t>Alumni  berpartisipasi  dalam  mendukung pengembangan program studi dalam bentuk sumbangan dana, sumbangan fasilitas dan masukan untuk perbaikan proses pembelajaran dan pengembangan jejaring.</t>
  </si>
  <si>
    <t xml:space="preserve">Standar 8: Sumber Daya Manusia  </t>
  </si>
  <si>
    <t xml:space="preserve">Komponen 19: Rekruitmen Dosen </t>
  </si>
  <si>
    <t xml:space="preserve">Komponen 20: Pengembangan Dosen </t>
  </si>
  <si>
    <t>66</t>
  </si>
  <si>
    <t xml:space="preserve">Rasio jumlah dosen terhadap mahasiswa (RMD) </t>
  </si>
  <si>
    <t>67</t>
  </si>
  <si>
    <t xml:space="preserve">Program studi melaksanakan kegiatan seminar/pelatihan/ workshop/lokakarya dengan mendatangkan tenaga ahli/pakar pembicara dari luar PT sendiri. </t>
  </si>
  <si>
    <t xml:space="preserve">Komponen 21: Profil Dosen </t>
  </si>
  <si>
    <t>68</t>
  </si>
  <si>
    <t>Dosen tetap berpendidikan doktor (S3) di program studi.</t>
  </si>
  <si>
    <t>69</t>
  </si>
  <si>
    <t>Dosen  yang menjadi anggota organisasi profesi dalam bidangnya.</t>
  </si>
  <si>
    <t xml:space="preserve">Komponen 22: Evaluasi Kinerja Dosen </t>
  </si>
  <si>
    <t xml:space="preserve">Komponen 23: Rekrutmen tenaga Kependidikan </t>
  </si>
  <si>
    <t xml:space="preserve">Komponen 24: Pengembangan Tenaga Kependidikan </t>
  </si>
  <si>
    <t>70</t>
  </si>
  <si>
    <t xml:space="preserve">Komponen 25: Profil Tenaga Kependidikan </t>
  </si>
  <si>
    <t>71</t>
  </si>
  <si>
    <t>Tenaga administrasi, analis/teknisi, pustakawan, arsiparis, keuangan, programer dan operator yang profesional yang dimiliki program studi.</t>
  </si>
  <si>
    <t>Komponen 26: Evaluasi Kinerja tenaga Kependidikan</t>
  </si>
  <si>
    <t>Standar 9: Sarana dan Prasarana</t>
  </si>
  <si>
    <t xml:space="preserve">Komponen 27: Prasarana </t>
  </si>
  <si>
    <t>72</t>
  </si>
  <si>
    <t>Kantor administrasi, ruang sidang, ruang baca, ruang dosen, ruang seminar, laboratorium/bengkel (untuk esakta), rumah kaca/kebun/kandang percobaan (untuk esakta), studio/ruang diskusi/balairung (untuk non esakta), toilet dan tempat ibadah.</t>
  </si>
  <si>
    <t>73</t>
  </si>
  <si>
    <t xml:space="preserve">Ruangan kerja dosen </t>
  </si>
  <si>
    <t xml:space="preserve">Komponen 28: Sarana </t>
  </si>
  <si>
    <t>74</t>
  </si>
  <si>
    <t xml:space="preserve">Peralatan laboratorium </t>
  </si>
  <si>
    <t>75</t>
  </si>
  <si>
    <t xml:space="preserve">Bahan pustaka/ruang baca berupa buku teks. </t>
  </si>
  <si>
    <t>76</t>
  </si>
  <si>
    <t xml:space="preserve">Bahan pustaka/ruang baca berupa disertasi/tesis/ skripsi/ tugas akhir. </t>
  </si>
  <si>
    <t>77</t>
  </si>
  <si>
    <t xml:space="preserve">Bahan pustaka/ruang baca berupa jurnal ilmiah terakreditasi DIKTI. </t>
  </si>
  <si>
    <t>78</t>
  </si>
  <si>
    <r>
      <t xml:space="preserve">Bahan pustaka/ruang baca berupa jurnal ilmiah internasional (termasuk </t>
    </r>
    <r>
      <rPr>
        <i/>
        <sz val="12"/>
        <rFont val="Cambria"/>
        <family val="1"/>
        <scheme val="major"/>
      </rPr>
      <t>e-journal</t>
    </r>
    <r>
      <rPr>
        <sz val="12"/>
        <rFont val="Cambria"/>
        <family val="1"/>
        <scheme val="major"/>
      </rPr>
      <t xml:space="preserve">). </t>
    </r>
  </si>
  <si>
    <t>79</t>
  </si>
  <si>
    <t xml:space="preserve">Bahan pustaka/ruang baca berupa prosiding seminar dalam tiga tahun terakhir. </t>
  </si>
  <si>
    <t>80</t>
  </si>
  <si>
    <t>Website program studi memiliki sub menu: sejarah, visi dan misi serta program pendidikan, kurikulum, sumberdaya dosen, fasilitas, laboratorium, kemahasiswaan, alumni, karya dosen dan kerja sama.</t>
  </si>
  <si>
    <t>Komponen 30: Perangkat Keras dan Lunak</t>
  </si>
  <si>
    <t>Komponen 31: Pengelolaan Sistem Informasi</t>
  </si>
  <si>
    <t xml:space="preserve">Standar 11: Pembiayaan </t>
  </si>
  <si>
    <t>Komponen 32: Sumber Dana</t>
  </si>
  <si>
    <t>81</t>
  </si>
  <si>
    <t>Rata-rata dana penelitian (RDP) dosen tetap sesuai dengan bidang program studi dalam tiga tahun terakhir.</t>
  </si>
  <si>
    <t>82</t>
  </si>
  <si>
    <t>Rata-rata dana pengabdian kepada masyarakat (RDPM) oleh dosen tetap sesuai dengan program studi dalam tiga tahun terakhir.</t>
  </si>
  <si>
    <t>83</t>
  </si>
  <si>
    <t>Besarnya dana yang dialokasikan oleh fakultas ke program studi dan termasuk hibah dalam tiga tahun terakhir.</t>
  </si>
  <si>
    <t>Komponen 33: Pengalokasian dana</t>
  </si>
  <si>
    <t>Komponen 34: Pengawasan</t>
  </si>
  <si>
    <t xml:space="preserve">Standar 12: Pengelolaan </t>
  </si>
  <si>
    <t>Komponen 35: Tata Pamong</t>
  </si>
  <si>
    <t>84</t>
  </si>
  <si>
    <t>Program studi memiliki tata pamong yang memungkinkan terlaksananya secara konsisten prinsip tatapamong dan menjamin penyelenggaraan program studi yang memenuhi aspek-aspek : (1) kredibel, (2) transparan, (3) akuntabel, (4) bertanggung jawab, dan (5) adil.</t>
  </si>
  <si>
    <t>Komponen 36: Kepemimpinan</t>
  </si>
  <si>
    <t>85</t>
  </si>
  <si>
    <t>Kepemimpinan program studi memiliki karakteristik yang kuat dalam: (1) kepemimpinan operasional, (2) kepemimpinan organisasi, dan (3) kepemimpinan publik.</t>
  </si>
  <si>
    <t>Komponen 37: Sistem Pengelolaan</t>
  </si>
  <si>
    <t>86</t>
  </si>
  <si>
    <r>
      <t xml:space="preserve">Sistem pengelolaan fungsional dan operasional program studi harus mencakup </t>
    </r>
    <r>
      <rPr>
        <i/>
        <sz val="12"/>
        <color theme="1"/>
        <rFont val="Cambria"/>
        <family val="1"/>
        <scheme val="major"/>
      </rPr>
      <t>planning, organizing, staffing, leading, controlling.</t>
    </r>
  </si>
  <si>
    <t>Komponen 38: Sistem Pengembangan pendidikan</t>
  </si>
  <si>
    <t>Komponen 39: Sistem Penjaminan Mutu</t>
  </si>
  <si>
    <t>87</t>
  </si>
  <si>
    <t>Program studi memiliki dokumen mutu yang terdiri dari spesifikasi program studi (profil lulusan, kompetensi lulusan, kurikulum) dan manual prosedur serta formulir.</t>
  </si>
  <si>
    <t>Komponen 40: Rencana Strategis</t>
  </si>
  <si>
    <t>88</t>
  </si>
  <si>
    <t xml:space="preserve">Rencana Strategis (Renstra) program studi </t>
  </si>
  <si>
    <t>Standar 13: Penelitian</t>
  </si>
  <si>
    <t>89</t>
  </si>
  <si>
    <t>Program studi harus memiliki kebijakan tentang keterlibatan mahasiswa dalam setiap penelitian dosen (PDM).</t>
  </si>
  <si>
    <t>90</t>
  </si>
  <si>
    <t>Program Studi memiliki:</t>
  </si>
  <si>
    <t>91</t>
  </si>
  <si>
    <t>Program studi memiliki kebijakan bahwa skripsi dipublikasikan.</t>
  </si>
  <si>
    <t>Komponen 42: Luaran Penelitian</t>
  </si>
  <si>
    <t>92</t>
  </si>
  <si>
    <t>Jumlah penelitian pada tingkat program studi memiliki nilai kasar (NK) per tahun.</t>
  </si>
  <si>
    <t>93</t>
  </si>
  <si>
    <t>Program studi memiliki jumlah publikasi dengan NK dalam tiga tahun terakhir.</t>
  </si>
  <si>
    <t>94</t>
  </si>
  <si>
    <t>Karya-karya program studi yang telah memperoleh Hak atas Kekayaan Intelektual (HAKI) dalam tiga tahun terakhir.</t>
  </si>
  <si>
    <t xml:space="preserve">Standar 14: Pengabdian Kepada Masyarakat </t>
  </si>
  <si>
    <t>Komponen 43: Pelayanan</t>
  </si>
  <si>
    <t>95</t>
  </si>
  <si>
    <t>Program studi harus memiliki kebijakan tentang keterlibatan mahasiswa dalam setiap kegiatan pengabdian kepada masyarakat yang dilakukan oleh dosen.</t>
  </si>
  <si>
    <t xml:space="preserve">Komponen 44: Luaran Pengabdian kepada Masyarakat </t>
  </si>
  <si>
    <t>96</t>
  </si>
  <si>
    <t>Jumlah kegiatan pengabdian kepada masyarakat yang dilakukan oleh dosen tetap yang bidang keahliannya sesuai dengan program studi dalam tiga tahun terakhir.</t>
  </si>
  <si>
    <t xml:space="preserve">Standar 15: Kerjasama </t>
  </si>
  <si>
    <t>Komponen 45: Lingkup Kerjasama</t>
  </si>
  <si>
    <t xml:space="preserve">Komponen 46: Capaian Kerjasama </t>
  </si>
  <si>
    <t>97</t>
  </si>
  <si>
    <t>Program studi memanfaatkan dan menindaklanjuti kerjasama universitas dengan institusi dalam negeri dalam 5 tahun terakhir.</t>
  </si>
  <si>
    <t>98</t>
  </si>
  <si>
    <t>Program studi memanfaatkan dan menindaklanjuti kerjasama universitas dengan institusi di luar negeri dalam 3 tahun terakhir untuk menunjang kegiatan tridharma perguruan tinggi.</t>
  </si>
  <si>
    <t xml:space="preserve">Standar 16: Kode Etika </t>
  </si>
  <si>
    <t>Komponen 47: Kode Etik Dosen</t>
  </si>
  <si>
    <t>Komponen 48: Kode Etik Tenaga Kependidikan</t>
  </si>
  <si>
    <t>Komponen 49: Kode Etik Mahasiswa</t>
  </si>
  <si>
    <t>Komponen 50: Keamanan dan Ketertiban</t>
  </si>
  <si>
    <t>Komponen 51: Kesehatan</t>
  </si>
  <si>
    <t>Komponen 52: Kebersihan dan Kesehatan Lingkungan</t>
  </si>
  <si>
    <t>99</t>
  </si>
  <si>
    <t>DOKTOR (S3)</t>
  </si>
  <si>
    <t>Komponen 2 : Tujuan, Sasaran dan Strategi Pencapaian</t>
  </si>
  <si>
    <t>Tujuan sosialisasi pendidikan</t>
  </si>
  <si>
    <t>Sasaran sosialisasi</t>
  </si>
  <si>
    <t>Strategi pencapaian program studi</t>
  </si>
  <si>
    <t>Unsur-unsur rancangan kurikulum</t>
  </si>
  <si>
    <t>Muatan kurikulum</t>
  </si>
  <si>
    <t>Kurikulum memberikan keleluasan (fleksibilitas) pada mahasiswa untuk memperluas wawasan dan memperdalam keahlian sesuai dengan minatnya</t>
  </si>
  <si>
    <t>Evaluasi kurikulum (masa rentang sesuai dengan perkembangan IPTEKS)</t>
  </si>
  <si>
    <t>Materi ajar dievaluasi secara berkala minimal setiap tahun sesuai perkembangan IPTEKS</t>
  </si>
  <si>
    <t>Komponen 6 : Perencanaan Pembelajaran</t>
  </si>
  <si>
    <t>Program studi memiliki panduan pelaksanaan prelim atau ujian prakualifikasi, pembimbingan, seminar proposal dan hasil penelitian, ujian tertutup dan terbuka</t>
  </si>
  <si>
    <t>Peran Penasihat Akademik (PA)  / Pembimbing</t>
  </si>
  <si>
    <t>Jumlah maksimum mahasiswa (JMM) yang dibimbing oleh seorang dosen sebagai ketua (pembimbing utama) disertasi per tahun</t>
  </si>
  <si>
    <t>Jumlah maksimum mahasiswa yang dibimbing oleh seorang dosen pembimbing disertasi baik sebagai promotor (pembimbing utama) atau kopromotor (JMTM) per tahun</t>
  </si>
  <si>
    <t>Jabatan akademik (fungsionaldosen pembimbing utama / promotor disertasi)</t>
  </si>
  <si>
    <t xml:space="preserve">Standar 4 : Evaluasi </t>
  </si>
  <si>
    <t>Pelaksanaan evaluasi terdiri dari Ujian Tengah Semester (UTS), Ujian Akhir Semester (UAS), tugas dan atau pratikum</t>
  </si>
  <si>
    <t>Mekanisme monitoring kegiatan perkuliahan</t>
  </si>
  <si>
    <t>Kelayakan disertasi</t>
  </si>
  <si>
    <t>Rata - rata waktu penyelesaian tugas akhir (WPTA)</t>
  </si>
  <si>
    <t>Evaluasi kemajuan studi mahasiswa</t>
  </si>
  <si>
    <t>Persentase mahasiswa yang melakukan registrasi dan calon mahasiswa baru yang lulus seleksi (MR)</t>
  </si>
  <si>
    <t>Rasio mahasiswa baru transfer terhadap mahasiswa baru bukan transfer (RM).</t>
  </si>
  <si>
    <t>Program studi memperkenalkan kepada mahasiswa baru visi, misi dan tujuan program studi, kurikulum, struktur dan organisasi program studi, dosen, hak dan kewajiban mahasiswa, sarana dan prasarana program studi</t>
  </si>
  <si>
    <t>Penghargaan atas prestasi mahasiswa di bidang akademik</t>
  </si>
  <si>
    <t xml:space="preserve">Standar 7 : Lulusan </t>
  </si>
  <si>
    <t>Mahasiswa droup out, mengundurkan diri (MDO).</t>
  </si>
  <si>
    <t>Rata-rata masa studi (MS)</t>
  </si>
  <si>
    <t>Kelulusan tepat waktu (KTW)</t>
  </si>
  <si>
    <t xml:space="preserve">Komponen 18 : Umpan Balik </t>
  </si>
  <si>
    <r>
      <t>Pendapat pengguna (</t>
    </r>
    <r>
      <rPr>
        <i/>
        <sz val="12"/>
        <color theme="1"/>
        <rFont val="Cambria"/>
        <family val="1"/>
        <scheme val="major"/>
      </rPr>
      <t>employer</t>
    </r>
    <r>
      <rPr>
        <sz val="12"/>
        <color theme="1"/>
        <rFont val="Cambria"/>
        <family val="1"/>
        <scheme val="major"/>
      </rPr>
      <t>) lulusan terhadap mutu  alumni.</t>
    </r>
  </si>
  <si>
    <t>Kegiatan tenaga ahli / pakar dari luar PT (tidak termasuk dosen tidak tetap) sebagai pembicara tamu (JTAP) di program studi dalam tiga tahun terakhir</t>
  </si>
  <si>
    <t>Dosen tetap yang memiliki jabatan Guru Besar (GB) yang bidang keahliannya sesuai dengan kompetensi program studi</t>
  </si>
  <si>
    <t>Presentase dosen tidak tetap terhadap jumlah seluruh dosen (PDTT)</t>
  </si>
  <si>
    <t>Dosen yang menjadi anggota masyarakat / himpunan / asosiasi profesi dan / atau ilmiah tingkat nasional dan/atau internasional dalam tiga tahun terakhir</t>
  </si>
  <si>
    <t>Keikutsertaan dosen tetap dalam kegiatan seminar ilmiah/ lokakarya / penataran / workshop / pergelaran / pameran / peragaan yang melibatkan ahli / pakar pembicara dari luar PT dalam tiga tahun terakhir</t>
  </si>
  <si>
    <t>Pengalaman dosen tetap sebagai penguji luar pada program studi lain di PT sendiri, pada PT lain nasional atau internasional dalam tiga tahun terakhir</t>
  </si>
  <si>
    <t>Presentase dosen tetap yang pernah menjadi pakar / konsultan / staf ahli / narasumber (bukan pejabat penuh waktu seperti direktur, dirjen, menteri dll) dalam tiga tahun terakhir</t>
  </si>
  <si>
    <r>
      <t>Dosen tetap yang pernah menjadi guru besar tamu (</t>
    </r>
    <r>
      <rPr>
        <i/>
        <sz val="12"/>
        <color theme="1"/>
        <rFont val="Cambria"/>
        <family val="1"/>
        <scheme val="major"/>
      </rPr>
      <t>visiting professor</t>
    </r>
    <r>
      <rPr>
        <sz val="12"/>
        <color theme="1"/>
        <rFont val="Cambria"/>
        <family val="1"/>
        <scheme val="major"/>
      </rPr>
      <t>) dalam tiga tahun terakhir</t>
    </r>
  </si>
  <si>
    <t>Dosen tetap yang pernah mendapat penghargaan hibah, pendanaan program dan kegiatan akademik dari institusi nasional dan internasional dalam tiga tahun terakhir</t>
  </si>
  <si>
    <t>Laboran, teknisi, analisis, operator dan programer</t>
  </si>
  <si>
    <t>Tenaga administrasi dan kualifikasinya</t>
  </si>
  <si>
    <t xml:space="preserve">Komponen 27 : Prasarana </t>
  </si>
  <si>
    <t>Ruangan kerja mahasiswa</t>
  </si>
  <si>
    <t xml:space="preserve">Komponen 28 : Sarana </t>
  </si>
  <si>
    <t>Bahan pustaka/ruang baca berupa buku teks lanjut</t>
  </si>
  <si>
    <t>Bahan pustaka/ruang baca berupa jurnal ilmiah terakreditasi DIKTI</t>
  </si>
  <si>
    <t>Komponen 29: Informasi dan Komunikasi</t>
  </si>
  <si>
    <t>Komponen 38 : Sistem Pengembangan pendidikan</t>
  </si>
  <si>
    <t>Program studi harus memiliki kebijakan tentang keterlibatan mahasiswa dalam setiap penelitian dosen (PDM)</t>
  </si>
  <si>
    <r>
      <t xml:space="preserve">Program Studi memiliki </t>
    </r>
    <r>
      <rPr>
        <i/>
        <sz val="12"/>
        <color theme="1"/>
        <rFont val="Cambria"/>
        <family val="1"/>
        <scheme val="major"/>
      </rPr>
      <t>roadmap</t>
    </r>
    <r>
      <rPr>
        <sz val="12"/>
        <color theme="1"/>
        <rFont val="Cambria"/>
        <family val="1"/>
        <scheme val="major"/>
      </rPr>
      <t xml:space="preserve"> untuk program jangka panjang dengan sasaran yang jelas per tahapan dan sesuai dengan </t>
    </r>
    <r>
      <rPr>
        <i/>
        <sz val="12"/>
        <color theme="1"/>
        <rFont val="Cambria"/>
        <family val="1"/>
        <scheme val="major"/>
      </rPr>
      <t xml:space="preserve">roadmap </t>
    </r>
    <r>
      <rPr>
        <sz val="12"/>
        <color theme="1"/>
        <rFont val="Cambria"/>
        <family val="1"/>
        <scheme val="major"/>
      </rPr>
      <t>penelitian</t>
    </r>
  </si>
  <si>
    <t>Program studi memiliki kebijakan bahwa tesis dipublikasikan.</t>
  </si>
  <si>
    <t>Jumlah penelitian yang sesuai dengan bidang keilmuan program studi yang dilakukan dosen tetap yang bidang keahliannya sama dengan program studi dalam tiga tahun terakhir</t>
  </si>
  <si>
    <t>Artikel ilmiah yang tercatat dalam lembaga sitasi internasional dalam tiga tahun terakhir (AIS)</t>
  </si>
  <si>
    <t>Karya - karya dosen tetap atau mahasiswa program studi yang telah memperoleh hak paten atau surat pengakuan / penghargaan dari lembaga nasional/internasional dalam tiga tahun terakhir</t>
  </si>
  <si>
    <t xml:space="preserve">Standar 16 : Kode Etika </t>
  </si>
  <si>
    <t>Standar 17 : Keamanan, Ketertiban, Kebersihan, Kesehatan dan Keindahan Lingkungan</t>
  </si>
  <si>
    <t>G K M  S3</t>
  </si>
  <si>
    <t>Komponen 1 : Butir Mutu Evaluasi</t>
  </si>
  <si>
    <t>Keberadaan organisasi mutu pada tingkat fakultas</t>
  </si>
  <si>
    <t>Fasilitas kerja GKM</t>
  </si>
  <si>
    <t>Komponen 2 : Dokumen Mutu GKM</t>
  </si>
  <si>
    <t>Ketersediaan dokumen mutu BAPEM</t>
  </si>
  <si>
    <t>Kualitas mutu internal</t>
  </si>
  <si>
    <t>Sosialisasi dokumen mutu jurusan/prodi kepada dosen</t>
  </si>
  <si>
    <t>Komponen 3 :  Implementasi GKM</t>
  </si>
  <si>
    <t>Kegiatan rutin GKM jurusan/program studi</t>
  </si>
  <si>
    <t>Evaluasi kelengkapan RPKPS dan analisis kesesuaiannya dengan kurikulum</t>
  </si>
  <si>
    <t>Evaluasi kesesuaian antara pelaksanaan proses pembelajaran dan RPKPS</t>
  </si>
  <si>
    <t>Evaluasi tingkat kehadiran dosen dan mahasiswa dalam perkuliahan</t>
  </si>
  <si>
    <t>Evaluasi pelaksanaan mutu soal dan transparasi hasil ujian</t>
  </si>
  <si>
    <t>Komponen 4 : Tindakan Koreksi</t>
  </si>
  <si>
    <t>Tindak lanjut hasil Audit Mutu (AMI) yang dilakukan LP3M</t>
  </si>
  <si>
    <t>Tindak lanjut hasil evaluasi  terhadap : 1) kelengkapan dan kualitas RPKPS ; 2) Kesesuaian antara pelaksanaan perkuliahan dan RPKPS ; dan 3) mutu soal dan transparasi hasil ujian</t>
  </si>
  <si>
    <t>Tidak lanjut hasil evaluasi kepuasan mahasiswa oleh fakultas</t>
  </si>
  <si>
    <t>Tindak lanjut hasil evaluasi kepuasan dosen</t>
  </si>
  <si>
    <t>M A G I S T E R (S2)</t>
  </si>
  <si>
    <t>Komponen 4 : Evaluasi dan Revisi Kurikulum</t>
  </si>
  <si>
    <t>Program studi memiliki panduan pelaksanaan perkuliahan dan tugas akhir</t>
  </si>
  <si>
    <t>Jumlah maksimum mahasiswa (JMM) yang dibimbing oleh seorang dosen sebagai ketua (pembimbing utama) tesis</t>
  </si>
  <si>
    <t>Jumlah maksimum mahasiswa yang dibimbing oleh seorang dosen pembimbing tesis baik sebagai ketua (pembimbing utama) dan anggota (JMTM)</t>
  </si>
  <si>
    <t>Program studi memperkenalkan kepada mahasiswa baru visi, misi dan tujuan program studi, kurikulum, struktur dan organisasi program studi, dosen, hak dan kewajiban mahasiswa, sarana dan prasarana jurusan/bagian</t>
  </si>
  <si>
    <t>Rata-rata masa studi</t>
  </si>
  <si>
    <t>Peningkatan kemampuan dosen tetap melalui program tugas belajar dalam bidang yang sesuai dengan bidang program studi dalam tida tahun terakhir</t>
  </si>
  <si>
    <t>Keikutsertaan dosen tetap dalam kegiatan seminar ilmiah / lokakarya / penataran / workshop / pergelaran / pameran / peragaan yang melibatkan ahli/pakar dari luar PT dalam tiga tahun terakhir</t>
  </si>
  <si>
    <t>Dosen yang menjad anggota masyarakat / himpunan / asosiasi profesi dan / atau ilmiah tingkat nasional dan/atau internasional dalam tiga tahun terakhir</t>
  </si>
  <si>
    <t>Pencapaian prestasi dosen tetap selama tiga tahun terakhir dalam mendapat penghargaan hibah, pendanaan program dan kegiatan akademikdari institusi lokal (PT), nasional dan internasional dalam tiga tahun terakhir</t>
  </si>
  <si>
    <t>Jumlah artikel ilmiah yang dihasilkna oleh dosen tetap yang bidang keahliannya sesuai dengan program studi selama tiga tahun terakhir</t>
  </si>
  <si>
    <t>G K M  S1</t>
  </si>
  <si>
    <t>G K M  S2</t>
  </si>
  <si>
    <t>BERDASARKAN HASIL AMI (AUDIT MUTU INTERNAL) FMIPA 2016</t>
  </si>
  <si>
    <t>UNIVERSITAS ANDALAS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</si>
</sst>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Red]#,##0.00"/>
    <numFmt numFmtId="166" formatCode="0;[Red]0"/>
  </numFmts>
  <fonts count="31" x14ac:knownFonts="1">
    <font>
      <sz val="11"/>
      <color theme="1"/>
      <name val="Calibri"/>
      <family val="2"/>
      <scheme val="minor"/>
    </font>
    <font>
      <b/>
      <sz val="14"/>
      <color theme="1"/>
      <name val="Cambria"/>
      <family val="1"/>
      <scheme val="major"/>
    </font>
    <font>
      <sz val="11"/>
      <color theme="1"/>
      <name val="Cambria"/>
      <family val="1"/>
      <scheme val="major"/>
    </font>
    <font>
      <sz val="12"/>
      <color theme="1"/>
      <name val="Cambria"/>
      <family val="1"/>
      <scheme val="major"/>
    </font>
    <font>
      <b/>
      <sz val="12"/>
      <color theme="1"/>
      <name val="Cambria"/>
      <family val="1"/>
      <scheme val="major"/>
    </font>
    <font>
      <b/>
      <sz val="11"/>
      <color theme="1"/>
      <name val="Cambria"/>
      <family val="1"/>
      <scheme val="major"/>
    </font>
    <font>
      <i/>
      <sz val="11"/>
      <color theme="1"/>
      <name val="Cambria"/>
      <family val="1"/>
      <scheme val="major"/>
    </font>
    <font>
      <sz val="11"/>
      <color theme="1"/>
      <name val="Calibri"/>
      <family val="2"/>
      <scheme val="minor"/>
    </font>
    <font>
      <b/>
      <sz val="16"/>
      <color theme="1"/>
      <name val="Cambria"/>
      <family val="1"/>
      <scheme val="major"/>
    </font>
    <font>
      <sz val="18"/>
      <color theme="1"/>
      <name val="Calibri"/>
      <family val="2"/>
      <scheme val="minor"/>
    </font>
    <font>
      <sz val="14"/>
      <color theme="1"/>
      <name val="Cambria"/>
      <family val="1"/>
      <scheme val="major"/>
    </font>
    <font>
      <b/>
      <sz val="11"/>
      <name val="Cambria"/>
      <family val="1"/>
      <scheme val="major"/>
    </font>
    <font>
      <sz val="11"/>
      <color rgb="FF000000"/>
      <name val="Cambria"/>
      <family val="1"/>
      <scheme val="major"/>
    </font>
    <font>
      <sz val="9"/>
      <color theme="1"/>
      <name val="Arial"/>
      <family val="2"/>
    </font>
    <font>
      <b/>
      <sz val="10"/>
      <color rgb="FF000000"/>
      <name val="Cambria"/>
      <family val="1"/>
      <scheme val="major"/>
    </font>
    <font>
      <sz val="10"/>
      <color rgb="FF000000"/>
      <name val="Cambria"/>
      <family val="1"/>
      <scheme val="major"/>
    </font>
    <font>
      <i/>
      <sz val="10"/>
      <color rgb="FF000000"/>
      <name val="Cambria"/>
      <family val="1"/>
      <scheme val="major"/>
    </font>
    <font>
      <sz val="10"/>
      <color theme="1"/>
      <name val="Cambria"/>
      <family val="1"/>
      <scheme val="major"/>
    </font>
    <font>
      <b/>
      <sz val="18"/>
      <color theme="1"/>
      <name val="Cambria"/>
      <family val="1"/>
      <scheme val="major"/>
    </font>
    <font>
      <b/>
      <sz val="12"/>
      <name val="Cambria"/>
      <family val="1"/>
      <scheme val="major"/>
    </font>
    <font>
      <sz val="12"/>
      <name val="Cambria"/>
      <family val="1"/>
      <scheme val="major"/>
    </font>
    <font>
      <i/>
      <sz val="12"/>
      <color theme="1"/>
      <name val="Cambria"/>
      <family val="1"/>
      <scheme val="major"/>
    </font>
    <font>
      <sz val="12"/>
      <color rgb="FF000000"/>
      <name val="Cambria"/>
      <family val="1"/>
      <scheme val="major"/>
    </font>
    <font>
      <sz val="12"/>
      <color theme="1" tint="4.9989318521683403E-2"/>
      <name val="Cambria"/>
      <family val="1"/>
      <scheme val="major"/>
    </font>
    <font>
      <i/>
      <sz val="12"/>
      <name val="Cambria"/>
      <family val="1"/>
      <scheme val="major"/>
    </font>
    <font>
      <sz val="16"/>
      <color theme="1"/>
      <name val="Calibri"/>
      <family val="2"/>
      <scheme val="minor"/>
    </font>
    <font>
      <b/>
      <sz val="11.5"/>
      <color theme="1"/>
      <name val="Cambria"/>
      <family val="1"/>
      <scheme val="major"/>
    </font>
    <font>
      <sz val="11.5"/>
      <color theme="1"/>
      <name val="Cambria"/>
      <family val="1"/>
      <scheme val="major"/>
    </font>
    <font>
      <sz val="11.5"/>
      <color theme="1"/>
      <name val="Calibri"/>
      <family val="2"/>
      <scheme val="minor"/>
    </font>
    <font>
      <sz val="11.5"/>
      <name val="Cambria"/>
      <family val="1"/>
      <scheme val="major"/>
    </font>
    <font>
      <sz val="14"/>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rgb="FFFFFFFF"/>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17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0" xfId="0" applyFont="1" applyAlignment="1">
      <alignment vertical="center"/>
    </xf>
    <xf numFmtId="0" fontId="2" fillId="2" borderId="1" xfId="0" applyFont="1" applyFill="1" applyBorder="1" applyAlignment="1">
      <alignment vertical="center"/>
    </xf>
    <xf numFmtId="0" fontId="2" fillId="3" borderId="1" xfId="0" applyFont="1" applyFill="1" applyBorder="1" applyAlignment="1">
      <alignment vertical="center"/>
    </xf>
    <xf numFmtId="0" fontId="9" fillId="0" borderId="0" xfId="0" applyFont="1" applyFill="1"/>
    <xf numFmtId="0" fontId="10" fillId="0" borderId="0" xfId="0" applyFont="1" applyFill="1"/>
    <xf numFmtId="0" fontId="10" fillId="0" borderId="0" xfId="0" applyFont="1" applyFill="1" applyAlignment="1">
      <alignment wrapText="1"/>
    </xf>
    <xf numFmtId="165" fontId="10" fillId="0" borderId="0" xfId="0" applyNumberFormat="1" applyFont="1" applyFill="1" applyAlignment="1">
      <alignment horizontal="center" vertical="center"/>
    </xf>
    <xf numFmtId="0" fontId="0" fillId="0" borderId="0" xfId="0" applyFill="1"/>
    <xf numFmtId="165" fontId="4" fillId="0" borderId="4" xfId="0" applyNumberFormat="1" applyFont="1" applyFill="1" applyBorder="1" applyAlignment="1">
      <alignment horizontal="center" vertical="center"/>
    </xf>
    <xf numFmtId="0" fontId="0" fillId="0" borderId="0" xfId="0" applyFill="1" applyAlignment="1">
      <alignment vertical="center"/>
    </xf>
    <xf numFmtId="49" fontId="11" fillId="4" borderId="1" xfId="0" applyNumberFormat="1" applyFont="1" applyFill="1" applyBorder="1" applyAlignment="1" applyProtection="1">
      <alignment vertical="center"/>
    </xf>
    <xf numFmtId="49" fontId="5" fillId="4" borderId="1" xfId="0" applyNumberFormat="1" applyFont="1" applyFill="1" applyBorder="1" applyAlignment="1" applyProtection="1">
      <alignment vertical="center" wrapText="1"/>
    </xf>
    <xf numFmtId="165" fontId="2" fillId="4" borderId="1" xfId="1"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vertical="center"/>
    </xf>
    <xf numFmtId="49" fontId="5" fillId="0" borderId="1" xfId="0" applyNumberFormat="1" applyFont="1" applyFill="1" applyBorder="1" applyAlignment="1" applyProtection="1">
      <alignment vertical="center" wrapText="1"/>
    </xf>
    <xf numFmtId="165" fontId="5"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left" vertical="center" wrapText="1"/>
    </xf>
    <xf numFmtId="165"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vertical="center" wrapText="1"/>
    </xf>
    <xf numFmtId="49" fontId="5" fillId="4" borderId="1" xfId="0" applyNumberFormat="1" applyFont="1" applyFill="1" applyBorder="1" applyAlignment="1" applyProtection="1">
      <alignment vertical="center"/>
    </xf>
    <xf numFmtId="165" fontId="5" fillId="4" borderId="1" xfId="0" applyNumberFormat="1" applyFont="1" applyFill="1" applyBorder="1" applyAlignment="1" applyProtection="1">
      <alignment horizontal="center" vertical="center"/>
    </xf>
    <xf numFmtId="49" fontId="5" fillId="5" borderId="1" xfId="0" applyNumberFormat="1" applyFont="1" applyFill="1" applyBorder="1" applyAlignment="1" applyProtection="1">
      <alignment vertical="center"/>
    </xf>
    <xf numFmtId="49" fontId="5" fillId="5" borderId="1" xfId="0" applyNumberFormat="1" applyFont="1" applyFill="1" applyBorder="1" applyAlignment="1" applyProtection="1">
      <alignment vertical="center" wrapText="1"/>
    </xf>
    <xf numFmtId="165" fontId="5" fillId="5" borderId="1" xfId="0" applyNumberFormat="1" applyFont="1" applyFill="1" applyBorder="1" applyAlignment="1" applyProtection="1">
      <alignment horizontal="center" vertical="center"/>
    </xf>
    <xf numFmtId="0" fontId="5" fillId="0" borderId="1" xfId="0" applyFont="1" applyFill="1" applyBorder="1" applyAlignment="1" applyProtection="1">
      <alignment vertical="center"/>
    </xf>
    <xf numFmtId="0" fontId="5" fillId="0" borderId="1" xfId="0" applyFont="1" applyFill="1" applyBorder="1" applyAlignment="1" applyProtection="1">
      <alignment vertical="center" wrapText="1"/>
    </xf>
    <xf numFmtId="49" fontId="5" fillId="0" borderId="1" xfId="0" applyNumberFormat="1" applyFont="1" applyFill="1" applyBorder="1" applyAlignment="1" applyProtection="1">
      <alignment horizontal="left" vertical="center"/>
    </xf>
    <xf numFmtId="0" fontId="2" fillId="0" borderId="1" xfId="0" applyFont="1" applyFill="1" applyBorder="1" applyAlignment="1" applyProtection="1">
      <alignment horizontal="center" vertical="center"/>
    </xf>
    <xf numFmtId="0" fontId="12" fillId="0" borderId="1"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49" fontId="5" fillId="4" borderId="1" xfId="0" applyNumberFormat="1" applyFont="1" applyFill="1" applyBorder="1" applyAlignment="1" applyProtection="1">
      <alignment horizontal="left" vertical="center"/>
    </xf>
    <xf numFmtId="0" fontId="2" fillId="4" borderId="1" xfId="0" applyFont="1" applyFill="1" applyBorder="1" applyAlignment="1" applyProtection="1">
      <alignment vertical="center" wrapText="1"/>
    </xf>
    <xf numFmtId="165" fontId="2" fillId="4" borderId="1" xfId="0" applyNumberFormat="1"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166" fontId="2" fillId="0" borderId="1" xfId="2" applyNumberFormat="1" applyFont="1" applyFill="1" applyBorder="1" applyAlignment="1" applyProtection="1">
      <alignment horizontal="center" vertical="center"/>
    </xf>
    <xf numFmtId="9" fontId="2" fillId="0" borderId="1" xfId="2" applyFont="1" applyFill="1" applyBorder="1" applyAlignment="1" applyProtection="1">
      <alignment horizontal="left" vertical="center" wrapText="1"/>
    </xf>
    <xf numFmtId="165" fontId="2" fillId="0" borderId="1" xfId="2" applyNumberFormat="1" applyFont="1" applyFill="1" applyBorder="1" applyAlignment="1" applyProtection="1">
      <alignment horizontal="center" vertical="center"/>
    </xf>
    <xf numFmtId="49" fontId="13" fillId="0" borderId="0" xfId="0" applyNumberFormat="1" applyFont="1" applyFill="1" applyAlignment="1" applyProtection="1">
      <alignment horizontal="right"/>
    </xf>
    <xf numFmtId="0" fontId="13" fillId="0" borderId="0" xfId="0" applyFont="1" applyFill="1" applyAlignment="1" applyProtection="1">
      <alignment vertical="top" wrapText="1"/>
    </xf>
    <xf numFmtId="165" fontId="13" fillId="0" borderId="0" xfId="0" applyNumberFormat="1" applyFont="1" applyFill="1" applyAlignment="1" applyProtection="1">
      <alignment horizontal="center" vertical="center"/>
    </xf>
    <xf numFmtId="0" fontId="0" fillId="0" borderId="0" xfId="0" applyAlignment="1">
      <alignment horizontal="center"/>
    </xf>
    <xf numFmtId="0" fontId="4" fillId="0" borderId="5" xfId="0" applyFont="1" applyBorder="1" applyAlignment="1">
      <alignment horizontal="center" vertical="center"/>
    </xf>
    <xf numFmtId="164" fontId="4" fillId="0" borderId="5" xfId="1" applyFont="1" applyFill="1" applyBorder="1" applyAlignment="1" applyProtection="1">
      <alignment horizontal="center" vertical="center"/>
    </xf>
    <xf numFmtId="0" fontId="0" fillId="0" borderId="0" xfId="0" applyAlignment="1">
      <alignment vertical="center"/>
    </xf>
    <xf numFmtId="0" fontId="14" fillId="6" borderId="2" xfId="0" applyFont="1" applyFill="1" applyBorder="1" applyAlignment="1">
      <alignment horizontal="left" vertical="center"/>
    </xf>
    <xf numFmtId="0" fontId="14" fillId="6" borderId="6" xfId="0" applyFont="1" applyFill="1" applyBorder="1" applyAlignment="1">
      <alignment horizontal="left" vertical="center"/>
    </xf>
    <xf numFmtId="0" fontId="14" fillId="6" borderId="3" xfId="0" applyFont="1" applyFill="1" applyBorder="1" applyAlignment="1">
      <alignment horizontal="left" vertical="center"/>
    </xf>
    <xf numFmtId="0" fontId="15" fillId="7"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0" fillId="0" borderId="0" xfId="0" applyFont="1" applyFill="1" applyAlignment="1"/>
    <xf numFmtId="0" fontId="10" fillId="0" borderId="0" xfId="0" applyFont="1" applyFill="1" applyAlignment="1">
      <alignment horizontal="center" vertical="center" wrapText="1"/>
    </xf>
    <xf numFmtId="0" fontId="10" fillId="0" borderId="0" xfId="0" applyFont="1" applyFill="1" applyAlignment="1">
      <alignment horizontal="center"/>
    </xf>
    <xf numFmtId="0" fontId="0" fillId="0" borderId="0" xfId="0" applyFill="1" applyAlignment="1">
      <alignment horizontal="center"/>
    </xf>
    <xf numFmtId="164" fontId="4" fillId="0" borderId="1" xfId="1" applyFont="1" applyFill="1" applyBorder="1" applyAlignment="1" applyProtection="1">
      <alignment horizontal="center" vertical="center" wrapText="1"/>
    </xf>
    <xf numFmtId="164" fontId="4" fillId="0" borderId="1" xfId="1" applyFont="1" applyFill="1" applyBorder="1" applyAlignment="1" applyProtection="1">
      <alignment horizontal="center" vertical="center"/>
    </xf>
    <xf numFmtId="49" fontId="19" fillId="4" borderId="1" xfId="0" applyNumberFormat="1" applyFont="1" applyFill="1" applyBorder="1" applyAlignment="1" applyProtection="1">
      <alignment vertical="center"/>
    </xf>
    <xf numFmtId="49" fontId="4" fillId="4" borderId="1" xfId="0" applyNumberFormat="1" applyFont="1" applyFill="1" applyBorder="1" applyAlignment="1" applyProtection="1">
      <alignment vertical="center"/>
    </xf>
    <xf numFmtId="165" fontId="3" fillId="4" borderId="1" xfId="1"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xf>
    <xf numFmtId="165" fontId="3" fillId="0" borderId="1" xfId="1" applyNumberFormat="1" applyFont="1" applyFill="1" applyBorder="1" applyAlignment="1" applyProtection="1">
      <alignment horizontal="center" vertical="center" wrapText="1"/>
    </xf>
    <xf numFmtId="165" fontId="3"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vertical="center" wrapText="1"/>
    </xf>
    <xf numFmtId="49" fontId="4" fillId="4" borderId="1" xfId="0" applyNumberFormat="1" applyFont="1" applyFill="1" applyBorder="1" applyAlignment="1" applyProtection="1">
      <alignment vertical="center" wrapText="1"/>
    </xf>
    <xf numFmtId="49" fontId="4" fillId="5" borderId="1" xfId="0" applyNumberFormat="1" applyFont="1" applyFill="1" applyBorder="1" applyAlignment="1" applyProtection="1">
      <alignment vertical="center"/>
    </xf>
    <xf numFmtId="49" fontId="4" fillId="5" borderId="1" xfId="0" applyNumberFormat="1" applyFont="1" applyFill="1" applyBorder="1" applyAlignment="1" applyProtection="1">
      <alignment vertical="center" wrapText="1"/>
    </xf>
    <xf numFmtId="165" fontId="3" fillId="5" borderId="1" xfId="1" applyNumberFormat="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wrapText="1"/>
    </xf>
    <xf numFmtId="49" fontId="3" fillId="0" borderId="1" xfId="0" applyNumberFormat="1" applyFont="1" applyFill="1" applyBorder="1" applyAlignment="1" applyProtection="1">
      <alignment vertical="center" wrapText="1"/>
    </xf>
    <xf numFmtId="0" fontId="4" fillId="0" borderId="1" xfId="0" applyFont="1" applyFill="1" applyBorder="1" applyAlignment="1" applyProtection="1">
      <alignment vertical="center"/>
    </xf>
    <xf numFmtId="0" fontId="4" fillId="0" borderId="1" xfId="0" applyFont="1" applyFill="1" applyBorder="1" applyAlignment="1" applyProtection="1">
      <alignment vertical="center" wrapText="1"/>
    </xf>
    <xf numFmtId="0" fontId="22" fillId="0" borderId="1" xfId="0" applyFont="1" applyFill="1" applyBorder="1" applyAlignment="1">
      <alignment horizontal="center" vertical="center"/>
    </xf>
    <xf numFmtId="49" fontId="4" fillId="0" borderId="1" xfId="0" applyNumberFormat="1" applyFont="1" applyFill="1" applyBorder="1" applyAlignment="1" applyProtection="1">
      <alignment horizontal="left" vertical="center"/>
    </xf>
    <xf numFmtId="49" fontId="20" fillId="0" borderId="1" xfId="0" applyNumberFormat="1" applyFont="1" applyFill="1" applyBorder="1" applyAlignment="1" applyProtection="1">
      <alignment horizontal="center" vertical="center"/>
    </xf>
    <xf numFmtId="49" fontId="4" fillId="4" borderId="1" xfId="0" applyNumberFormat="1" applyFont="1" applyFill="1" applyBorder="1" applyAlignment="1" applyProtection="1">
      <alignment horizontal="left" vertical="center"/>
    </xf>
    <xf numFmtId="0" fontId="3" fillId="4" borderId="1" xfId="0" applyFont="1" applyFill="1" applyBorder="1" applyAlignment="1" applyProtection="1">
      <alignment vertical="center" wrapText="1"/>
    </xf>
    <xf numFmtId="0" fontId="23" fillId="0" borderId="1" xfId="0" applyFont="1" applyFill="1" applyBorder="1" applyAlignment="1">
      <alignment horizontal="left" vertical="center" wrapText="1"/>
    </xf>
    <xf numFmtId="49" fontId="3" fillId="0" borderId="1" xfId="0" applyNumberFormat="1" applyFont="1" applyFill="1" applyBorder="1" applyAlignment="1" applyProtection="1">
      <alignment horizontal="left" vertical="center" wrapText="1"/>
    </xf>
    <xf numFmtId="0" fontId="3" fillId="4"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vertical="center" wrapText="1"/>
    </xf>
    <xf numFmtId="49" fontId="19" fillId="0" borderId="1" xfId="0" applyNumberFormat="1" applyFont="1" applyFill="1" applyBorder="1" applyAlignment="1" applyProtection="1">
      <alignment vertical="center"/>
    </xf>
    <xf numFmtId="49" fontId="19" fillId="0" borderId="1" xfId="0" applyNumberFormat="1" applyFont="1" applyFill="1" applyBorder="1" applyAlignment="1" applyProtection="1">
      <alignment vertical="center" wrapText="1"/>
    </xf>
    <xf numFmtId="9" fontId="3" fillId="0" borderId="1" xfId="2" applyFont="1" applyFill="1" applyBorder="1" applyAlignment="1" applyProtection="1">
      <alignment horizontal="center" vertical="center"/>
    </xf>
    <xf numFmtId="9" fontId="3" fillId="0" borderId="1" xfId="2" applyFont="1" applyFill="1" applyBorder="1" applyAlignment="1" applyProtection="1">
      <alignment horizontal="left" vertical="center" wrapText="1"/>
    </xf>
    <xf numFmtId="165" fontId="3" fillId="0" borderId="1" xfId="2" applyNumberFormat="1" applyFont="1" applyFill="1" applyBorder="1" applyAlignment="1" applyProtection="1">
      <alignment horizontal="center" vertical="center" wrapText="1"/>
    </xf>
    <xf numFmtId="0" fontId="13" fillId="0" borderId="0" xfId="0" applyFont="1" applyFill="1" applyAlignment="1" applyProtection="1">
      <alignment vertical="top"/>
    </xf>
    <xf numFmtId="164" fontId="13" fillId="0" borderId="0" xfId="1" applyFont="1" applyFill="1" applyAlignment="1" applyProtection="1">
      <alignment horizontal="center" vertical="center" wrapText="1"/>
    </xf>
    <xf numFmtId="49" fontId="19" fillId="8" borderId="1" xfId="0" applyNumberFormat="1" applyFont="1" applyFill="1" applyBorder="1" applyAlignment="1" applyProtection="1">
      <alignment vertical="center"/>
    </xf>
    <xf numFmtId="49" fontId="4" fillId="8" borderId="1" xfId="0" applyNumberFormat="1" applyFont="1" applyFill="1" applyBorder="1" applyAlignment="1" applyProtection="1">
      <alignment vertical="center"/>
    </xf>
    <xf numFmtId="164" fontId="3" fillId="8" borderId="1" xfId="1" applyFont="1" applyFill="1" applyBorder="1" applyAlignment="1" applyProtection="1">
      <alignment horizontal="center" vertical="center" wrapText="1"/>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164" fontId="3" fillId="5" borderId="1" xfId="1" applyFont="1" applyFill="1" applyBorder="1" applyAlignment="1" applyProtection="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pplyProtection="1">
      <alignment horizontal="center" vertical="center" wrapText="1"/>
    </xf>
    <xf numFmtId="0" fontId="3" fillId="0" borderId="0" xfId="0" applyFont="1" applyFill="1" applyAlignment="1">
      <alignment vertical="center" wrapText="1"/>
    </xf>
    <xf numFmtId="0" fontId="3" fillId="0" borderId="1" xfId="0" applyFont="1" applyFill="1" applyBorder="1" applyAlignment="1">
      <alignment vertical="center" wrapText="1"/>
    </xf>
    <xf numFmtId="49" fontId="4" fillId="8" borderId="1" xfId="0" applyNumberFormat="1" applyFont="1" applyFill="1" applyBorder="1" applyAlignment="1" applyProtection="1">
      <alignment horizontal="left" vertical="center"/>
    </xf>
    <xf numFmtId="0" fontId="3" fillId="8" borderId="1" xfId="0" applyFont="1" applyFill="1" applyBorder="1" applyAlignment="1" applyProtection="1">
      <alignment vertical="center"/>
    </xf>
    <xf numFmtId="0" fontId="23" fillId="0" borderId="1" xfId="0" applyFont="1" applyFill="1" applyBorder="1" applyAlignment="1">
      <alignment horizontal="left" vertical="center"/>
    </xf>
    <xf numFmtId="49" fontId="3"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xf>
    <xf numFmtId="0" fontId="0" fillId="0" borderId="0" xfId="0" applyFill="1" applyAlignment="1">
      <alignment horizontal="center" vertical="center"/>
    </xf>
    <xf numFmtId="49" fontId="4" fillId="9" borderId="1" xfId="0" applyNumberFormat="1" applyFont="1" applyFill="1" applyBorder="1" applyAlignment="1" applyProtection="1">
      <alignment horizontal="left" vertical="center"/>
    </xf>
    <xf numFmtId="0" fontId="3" fillId="9" borderId="1" xfId="0" applyFont="1" applyFill="1" applyBorder="1" applyAlignment="1" applyProtection="1">
      <alignment vertical="center"/>
    </xf>
    <xf numFmtId="165" fontId="3" fillId="9" borderId="1" xfId="0" applyNumberFormat="1" applyFont="1" applyFill="1" applyBorder="1" applyAlignment="1">
      <alignment horizontal="center" vertical="center"/>
    </xf>
    <xf numFmtId="164" fontId="3" fillId="9" borderId="1" xfId="1" applyFont="1" applyFill="1" applyBorder="1" applyAlignment="1" applyProtection="1">
      <alignment horizontal="center" vertical="center" wrapText="1"/>
    </xf>
    <xf numFmtId="0" fontId="20" fillId="0" borderId="1" xfId="0" applyFont="1" applyFill="1" applyBorder="1" applyAlignment="1" applyProtection="1">
      <alignment horizontal="left" vertical="center"/>
    </xf>
    <xf numFmtId="0" fontId="3" fillId="9" borderId="1" xfId="0" applyFont="1" applyFill="1" applyBorder="1" applyAlignment="1" applyProtection="1">
      <alignment horizontal="center" vertical="center"/>
    </xf>
    <xf numFmtId="49" fontId="4" fillId="9" borderId="1" xfId="0" applyNumberFormat="1" applyFont="1" applyFill="1" applyBorder="1" applyAlignment="1" applyProtection="1">
      <alignment vertical="center"/>
    </xf>
    <xf numFmtId="9" fontId="3" fillId="0" borderId="1" xfId="2" applyFont="1" applyFill="1" applyBorder="1" applyAlignment="1" applyProtection="1">
      <alignment horizontal="left" vertical="center"/>
    </xf>
    <xf numFmtId="0" fontId="25" fillId="0" borderId="0" xfId="0" applyFont="1" applyFill="1"/>
    <xf numFmtId="165" fontId="4" fillId="0" borderId="1" xfId="1" applyNumberFormat="1" applyFont="1" applyFill="1" applyBorder="1" applyAlignment="1" applyProtection="1">
      <alignment horizontal="center" vertical="center" wrapText="1"/>
    </xf>
    <xf numFmtId="49" fontId="26" fillId="10" borderId="1" xfId="0" applyNumberFormat="1" applyFont="1" applyFill="1" applyBorder="1" applyAlignment="1" applyProtection="1">
      <alignment vertical="center"/>
    </xf>
    <xf numFmtId="165" fontId="27" fillId="10" borderId="1" xfId="0" applyNumberFormat="1" applyFont="1" applyFill="1" applyBorder="1" applyAlignment="1">
      <alignment horizontal="center" vertical="center"/>
    </xf>
    <xf numFmtId="165" fontId="27" fillId="10" borderId="1" xfId="1" applyNumberFormat="1" applyFont="1" applyFill="1" applyBorder="1" applyAlignment="1" applyProtection="1">
      <alignment horizontal="center" vertical="center" wrapText="1"/>
    </xf>
    <xf numFmtId="0" fontId="28" fillId="0" borderId="0" xfId="0" applyFont="1" applyFill="1" applyAlignment="1">
      <alignment vertical="center"/>
    </xf>
    <xf numFmtId="49" fontId="27" fillId="0" borderId="1" xfId="0" applyNumberFormat="1" applyFont="1" applyFill="1" applyBorder="1" applyAlignment="1" applyProtection="1">
      <alignment horizontal="center" vertical="center"/>
    </xf>
    <xf numFmtId="0" fontId="27" fillId="0" borderId="1" xfId="0" applyFont="1" applyFill="1" applyBorder="1" applyAlignment="1" applyProtection="1">
      <alignment horizontal="left" vertical="center" wrapText="1"/>
    </xf>
    <xf numFmtId="165" fontId="27" fillId="0" borderId="1" xfId="0" applyNumberFormat="1" applyFont="1" applyFill="1" applyBorder="1" applyAlignment="1">
      <alignment horizontal="center" vertical="center"/>
    </xf>
    <xf numFmtId="165" fontId="27" fillId="0" borderId="1" xfId="1" applyNumberFormat="1" applyFont="1" applyFill="1" applyBorder="1" applyAlignment="1" applyProtection="1">
      <alignment horizontal="center" vertical="center" wrapText="1"/>
    </xf>
    <xf numFmtId="0" fontId="27" fillId="10" borderId="1" xfId="0" applyFont="1" applyFill="1" applyBorder="1" applyAlignment="1" applyProtection="1">
      <alignment horizontal="left" vertical="center" wrapText="1"/>
    </xf>
    <xf numFmtId="49" fontId="26" fillId="10" borderId="1" xfId="0" applyNumberFormat="1" applyFont="1" applyFill="1" applyBorder="1" applyAlignment="1" applyProtection="1">
      <alignment vertical="center" wrapText="1"/>
    </xf>
    <xf numFmtId="164" fontId="27" fillId="10" borderId="1" xfId="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center" vertical="center"/>
    </xf>
    <xf numFmtId="0" fontId="26" fillId="10" borderId="1" xfId="0" applyFont="1" applyFill="1" applyBorder="1" applyAlignment="1" applyProtection="1">
      <alignment horizontal="left" vertical="center"/>
    </xf>
    <xf numFmtId="0" fontId="29" fillId="0" borderId="1" xfId="0" applyFont="1" applyFill="1" applyBorder="1" applyAlignment="1" applyProtection="1">
      <alignment horizontal="left" vertical="center" wrapText="1"/>
    </xf>
    <xf numFmtId="165" fontId="10" fillId="0" borderId="0" xfId="0" applyNumberFormat="1" applyFont="1" applyFill="1" applyAlignment="1">
      <alignment horizontal="center"/>
    </xf>
    <xf numFmtId="165" fontId="4" fillId="0" borderId="1" xfId="1" applyNumberFormat="1" applyFont="1" applyFill="1" applyBorder="1" applyAlignment="1" applyProtection="1">
      <alignment horizontal="center" vertical="center"/>
    </xf>
    <xf numFmtId="165" fontId="3" fillId="8" borderId="1" xfId="1" applyNumberFormat="1" applyFont="1" applyFill="1" applyBorder="1" applyAlignment="1" applyProtection="1">
      <alignment horizontal="center" vertical="center" wrapText="1"/>
    </xf>
    <xf numFmtId="164" fontId="3" fillId="0" borderId="1" xfId="1" applyFont="1" applyFill="1" applyBorder="1" applyAlignment="1" applyProtection="1">
      <alignment horizontal="center" vertical="center" wrapText="1"/>
    </xf>
    <xf numFmtId="165" fontId="3" fillId="9" borderId="1" xfId="1" applyNumberFormat="1" applyFont="1" applyFill="1" applyBorder="1" applyAlignment="1" applyProtection="1">
      <alignment horizontal="center" vertical="center" wrapText="1"/>
    </xf>
    <xf numFmtId="165" fontId="0" fillId="0" borderId="0" xfId="0" applyNumberFormat="1" applyFill="1" applyAlignment="1">
      <alignment horizontal="center"/>
    </xf>
    <xf numFmtId="164" fontId="27" fillId="0" borderId="1" xfId="1" applyFont="1" applyFill="1" applyBorder="1" applyAlignment="1" applyProtection="1">
      <alignment horizontal="center" vertical="center" wrapText="1"/>
    </xf>
    <xf numFmtId="0" fontId="30" fillId="0" borderId="0" xfId="0" applyFont="1" applyFill="1" applyAlignment="1">
      <alignment vertical="center"/>
    </xf>
    <xf numFmtId="0" fontId="30" fillId="0" borderId="0" xfId="0" applyFont="1" applyAlignment="1">
      <alignment vertical="center"/>
    </xf>
    <xf numFmtId="0" fontId="3" fillId="0" borderId="1" xfId="0" applyFont="1" applyFill="1" applyBorder="1" applyAlignment="1" applyProtection="1">
      <alignment horizontal="left" vertical="top" wrapText="1"/>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4" fillId="7" borderId="1" xfId="0" applyFont="1" applyFill="1" applyBorder="1" applyAlignment="1">
      <alignment horizontal="center" vertical="center" wrapText="1"/>
    </xf>
    <xf numFmtId="0" fontId="17" fillId="7" borderId="1" xfId="0" applyFont="1" applyFill="1" applyBorder="1" applyAlignment="1">
      <alignment vertical="center" wrapText="1"/>
    </xf>
    <xf numFmtId="0" fontId="15" fillId="7" borderId="1" xfId="0" applyFont="1" applyFill="1" applyBorder="1" applyAlignment="1">
      <alignment vertical="center" wrapText="1"/>
    </xf>
    <xf numFmtId="0" fontId="14" fillId="6" borderId="1" xfId="0" applyFont="1" applyFill="1" applyBorder="1" applyAlignment="1">
      <alignment horizontal="left" vertical="center" wrapText="1"/>
    </xf>
    <xf numFmtId="0" fontId="4" fillId="0" borderId="5" xfId="0" applyFont="1" applyFill="1" applyBorder="1" applyAlignment="1">
      <alignment horizontal="center" vertical="center"/>
    </xf>
    <xf numFmtId="0" fontId="17" fillId="7" borderId="1" xfId="0" applyFont="1" applyFill="1" applyBorder="1" applyAlignment="1">
      <alignment horizontal="justify" vertical="center" wrapText="1"/>
    </xf>
    <xf numFmtId="0" fontId="18" fillId="0" borderId="0" xfId="0" applyFont="1" applyFill="1" applyAlignment="1">
      <alignment horizontal="center" vertical="center"/>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164" fontId="4" fillId="0" borderId="1" xfId="1" applyFont="1" applyFill="1" applyBorder="1" applyAlignment="1" applyProtection="1">
      <alignment horizontal="center" vertical="center"/>
    </xf>
    <xf numFmtId="0" fontId="8" fillId="0" borderId="0" xfId="0" applyFont="1" applyFill="1" applyAlignment="1">
      <alignment horizontal="center" vertical="center"/>
    </xf>
    <xf numFmtId="0" fontId="1" fillId="0" borderId="6"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view="pageLayout" topLeftCell="A25" workbookViewId="0">
      <selection activeCell="E12" sqref="E12"/>
    </sheetView>
  </sheetViews>
  <sheetFormatPr defaultRowHeight="14.25" x14ac:dyDescent="0.25"/>
  <cols>
    <col min="1" max="1" width="9.140625" style="1"/>
    <col min="2" max="2" width="24.5703125" style="1" customWidth="1"/>
    <col min="3" max="3" width="27" style="1" customWidth="1"/>
    <col min="4" max="5" width="13.5703125" style="1" customWidth="1"/>
    <col min="6" max="16384" width="9.140625" style="1"/>
  </cols>
  <sheetData>
    <row r="2" spans="1:5" ht="23.25" customHeight="1" x14ac:dyDescent="0.25">
      <c r="A2" s="154" t="s">
        <v>0</v>
      </c>
      <c r="B2" s="154"/>
      <c r="C2" s="154"/>
      <c r="D2" s="154"/>
      <c r="E2" s="154"/>
    </row>
    <row r="3" spans="1:5" ht="15.75" x14ac:dyDescent="0.25">
      <c r="A3" s="2"/>
    </row>
    <row r="4" spans="1:5" ht="15.75" x14ac:dyDescent="0.25">
      <c r="A4" s="3" t="s">
        <v>1</v>
      </c>
      <c r="B4" s="3" t="s">
        <v>2</v>
      </c>
      <c r="C4" s="3" t="s">
        <v>3</v>
      </c>
      <c r="D4" s="3" t="s">
        <v>4</v>
      </c>
      <c r="E4" s="3" t="s">
        <v>5</v>
      </c>
    </row>
    <row r="5" spans="1:5" ht="18.75" customHeight="1" x14ac:dyDescent="0.25">
      <c r="A5" s="4">
        <v>1</v>
      </c>
      <c r="B5" s="5" t="s">
        <v>6</v>
      </c>
      <c r="C5" s="6" t="s">
        <v>6</v>
      </c>
      <c r="D5" s="6" t="s">
        <v>7</v>
      </c>
      <c r="E5" s="6" t="s">
        <v>7</v>
      </c>
    </row>
    <row r="6" spans="1:5" ht="18.75" customHeight="1" x14ac:dyDescent="0.25">
      <c r="A6" s="4"/>
      <c r="B6" s="5"/>
      <c r="C6" s="6" t="s">
        <v>8</v>
      </c>
      <c r="D6" s="6" t="s">
        <v>7</v>
      </c>
      <c r="E6" s="6" t="s">
        <v>7</v>
      </c>
    </row>
    <row r="7" spans="1:5" ht="18.75" customHeight="1" x14ac:dyDescent="0.25">
      <c r="A7" s="4">
        <v>2</v>
      </c>
      <c r="B7" s="5" t="s">
        <v>9</v>
      </c>
      <c r="C7" s="6" t="s">
        <v>10</v>
      </c>
      <c r="D7" s="6" t="s">
        <v>11</v>
      </c>
      <c r="E7" s="6" t="s">
        <v>7</v>
      </c>
    </row>
    <row r="8" spans="1:5" ht="18.75" customHeight="1" x14ac:dyDescent="0.25">
      <c r="A8" s="4"/>
      <c r="B8" s="5"/>
      <c r="C8" s="6" t="s">
        <v>12</v>
      </c>
      <c r="D8" s="6" t="s">
        <v>11</v>
      </c>
      <c r="E8" s="6" t="s">
        <v>7</v>
      </c>
    </row>
    <row r="9" spans="1:5" ht="18.75" customHeight="1" x14ac:dyDescent="0.25">
      <c r="A9" s="4"/>
      <c r="B9" s="5"/>
      <c r="C9" s="7" t="s">
        <v>13</v>
      </c>
      <c r="D9" s="7" t="s">
        <v>11</v>
      </c>
      <c r="E9" s="7" t="s">
        <v>11</v>
      </c>
    </row>
    <row r="10" spans="1:5" ht="18.75" customHeight="1" x14ac:dyDescent="0.25">
      <c r="A10" s="4"/>
      <c r="B10" s="5"/>
      <c r="C10" s="6" t="s">
        <v>14</v>
      </c>
      <c r="D10" s="6" t="s">
        <v>11</v>
      </c>
      <c r="E10" s="6" t="s">
        <v>7</v>
      </c>
    </row>
    <row r="11" spans="1:5" ht="18.75" customHeight="1" x14ac:dyDescent="0.25">
      <c r="A11" s="4"/>
      <c r="B11" s="5"/>
      <c r="C11" s="6" t="s">
        <v>15</v>
      </c>
      <c r="D11" s="6" t="s">
        <v>11</v>
      </c>
      <c r="E11" s="6" t="s">
        <v>7</v>
      </c>
    </row>
    <row r="12" spans="1:5" ht="18.75" customHeight="1" x14ac:dyDescent="0.25">
      <c r="A12" s="4"/>
      <c r="B12" s="5"/>
      <c r="C12" s="6" t="s">
        <v>16</v>
      </c>
      <c r="D12" s="6" t="s">
        <v>11</v>
      </c>
      <c r="E12" s="6" t="s">
        <v>7</v>
      </c>
    </row>
    <row r="13" spans="1:5" ht="18.75" customHeight="1" x14ac:dyDescent="0.25">
      <c r="A13" s="4">
        <v>3</v>
      </c>
      <c r="B13" s="5" t="s">
        <v>17</v>
      </c>
      <c r="C13" s="6" t="s">
        <v>10</v>
      </c>
      <c r="D13" s="6" t="s">
        <v>11</v>
      </c>
      <c r="E13" s="6" t="s">
        <v>7</v>
      </c>
    </row>
    <row r="14" spans="1:5" ht="18.75" customHeight="1" x14ac:dyDescent="0.25">
      <c r="A14" s="4"/>
      <c r="B14" s="5"/>
      <c r="C14" s="6" t="s">
        <v>12</v>
      </c>
      <c r="D14" s="6" t="s">
        <v>11</v>
      </c>
      <c r="E14" s="6" t="s">
        <v>7</v>
      </c>
    </row>
    <row r="15" spans="1:5" ht="18.75" customHeight="1" x14ac:dyDescent="0.25">
      <c r="A15" s="4"/>
      <c r="B15" s="5"/>
      <c r="C15" s="6" t="s">
        <v>13</v>
      </c>
      <c r="D15" s="6" t="s">
        <v>11</v>
      </c>
      <c r="E15" s="6" t="s">
        <v>7</v>
      </c>
    </row>
    <row r="16" spans="1:5" ht="18.75" customHeight="1" x14ac:dyDescent="0.25">
      <c r="A16" s="4"/>
      <c r="B16" s="5"/>
      <c r="C16" s="6" t="s">
        <v>14</v>
      </c>
      <c r="D16" s="6" t="s">
        <v>11</v>
      </c>
      <c r="E16" s="6" t="s">
        <v>7</v>
      </c>
    </row>
    <row r="17" spans="1:5" ht="18.75" customHeight="1" x14ac:dyDescent="0.25">
      <c r="A17" s="4"/>
      <c r="B17" s="5"/>
      <c r="C17" s="6" t="s">
        <v>15</v>
      </c>
      <c r="D17" s="6" t="s">
        <v>11</v>
      </c>
      <c r="E17" s="6" t="s">
        <v>7</v>
      </c>
    </row>
    <row r="18" spans="1:5" ht="18.75" customHeight="1" x14ac:dyDescent="0.25">
      <c r="A18" s="4"/>
      <c r="B18" s="5"/>
      <c r="C18" s="6" t="s">
        <v>16</v>
      </c>
      <c r="D18" s="6" t="s">
        <v>11</v>
      </c>
      <c r="E18" s="6" t="s">
        <v>7</v>
      </c>
    </row>
    <row r="19" spans="1:5" ht="18.75" customHeight="1" x14ac:dyDescent="0.25">
      <c r="A19" s="4">
        <v>4</v>
      </c>
      <c r="B19" s="5" t="s">
        <v>18</v>
      </c>
      <c r="C19" s="6" t="s">
        <v>10</v>
      </c>
      <c r="D19" s="6" t="s">
        <v>7</v>
      </c>
      <c r="E19" s="6" t="s">
        <v>7</v>
      </c>
    </row>
    <row r="20" spans="1:5" ht="18.75" customHeight="1" x14ac:dyDescent="0.25">
      <c r="A20" s="4"/>
      <c r="B20" s="5"/>
      <c r="C20" s="6" t="s">
        <v>12</v>
      </c>
      <c r="D20" s="6" t="s">
        <v>11</v>
      </c>
      <c r="E20" s="6" t="s">
        <v>7</v>
      </c>
    </row>
    <row r="21" spans="1:5" ht="18.75" customHeight="1" x14ac:dyDescent="0.25">
      <c r="A21" s="4"/>
      <c r="B21" s="5"/>
      <c r="C21" s="6" t="s">
        <v>14</v>
      </c>
      <c r="D21" s="6" t="s">
        <v>11</v>
      </c>
      <c r="E21" s="6" t="s">
        <v>7</v>
      </c>
    </row>
    <row r="22" spans="1:5" ht="18.75" customHeight="1" x14ac:dyDescent="0.25">
      <c r="A22" s="4"/>
      <c r="B22" s="5"/>
      <c r="C22" s="6" t="s">
        <v>15</v>
      </c>
      <c r="D22" s="6" t="s">
        <v>11</v>
      </c>
      <c r="E22" s="6" t="s">
        <v>7</v>
      </c>
    </row>
    <row r="23" spans="1:5" ht="18.75" customHeight="1" x14ac:dyDescent="0.25">
      <c r="A23" s="4">
        <v>5</v>
      </c>
      <c r="B23" s="5" t="s">
        <v>19</v>
      </c>
      <c r="C23" s="6" t="s">
        <v>10</v>
      </c>
      <c r="D23" s="6" t="s">
        <v>7</v>
      </c>
      <c r="E23" s="6" t="s">
        <v>7</v>
      </c>
    </row>
    <row r="24" spans="1:5" ht="18.75" customHeight="1" x14ac:dyDescent="0.25">
      <c r="A24" s="4"/>
      <c r="B24" s="5"/>
      <c r="C24" s="6" t="s">
        <v>12</v>
      </c>
      <c r="D24" s="6" t="s">
        <v>11</v>
      </c>
      <c r="E24" s="6" t="s">
        <v>7</v>
      </c>
    </row>
    <row r="25" spans="1:5" ht="18.75" customHeight="1" x14ac:dyDescent="0.25">
      <c r="A25" s="4"/>
      <c r="B25" s="5"/>
      <c r="C25" s="6" t="s">
        <v>14</v>
      </c>
      <c r="D25" s="6" t="s">
        <v>11</v>
      </c>
      <c r="E25" s="6" t="s">
        <v>7</v>
      </c>
    </row>
    <row r="26" spans="1:5" ht="18.75" customHeight="1" x14ac:dyDescent="0.25">
      <c r="A26" s="4"/>
      <c r="B26" s="5"/>
      <c r="C26" s="6" t="s">
        <v>15</v>
      </c>
      <c r="D26" s="6" t="s">
        <v>11</v>
      </c>
      <c r="E26" s="6" t="s">
        <v>7</v>
      </c>
    </row>
    <row r="28" spans="1:5" ht="26.25" customHeight="1" x14ac:dyDescent="0.25">
      <c r="A28" s="8" t="s">
        <v>20</v>
      </c>
    </row>
    <row r="29" spans="1:5" ht="26.25" customHeight="1" x14ac:dyDescent="0.25">
      <c r="A29" s="9"/>
      <c r="B29" s="1" t="s">
        <v>21</v>
      </c>
    </row>
    <row r="30" spans="1:5" ht="26.25" customHeight="1" x14ac:dyDescent="0.25">
      <c r="A30" s="10"/>
      <c r="B30" s="1" t="s">
        <v>22</v>
      </c>
    </row>
  </sheetData>
  <mergeCells count="1">
    <mergeCell ref="A2:E2"/>
  </mergeCells>
  <pageMargins left="0.8333333333333333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view="pageLayout" workbookViewId="0">
      <selection activeCell="B30" sqref="B30"/>
    </sheetView>
  </sheetViews>
  <sheetFormatPr defaultRowHeight="15" x14ac:dyDescent="0.25"/>
  <cols>
    <col min="1" max="1" width="7.5703125" style="46" customWidth="1"/>
    <col min="2" max="2" width="72.85546875" style="47" customWidth="1"/>
    <col min="3" max="3" width="9.7109375" style="48" customWidth="1"/>
    <col min="4" max="16384" width="9.140625" style="15"/>
  </cols>
  <sheetData>
    <row r="1" spans="1:3" s="151" customFormat="1" ht="18" customHeight="1" x14ac:dyDescent="0.25">
      <c r="A1" s="155" t="s">
        <v>23</v>
      </c>
      <c r="B1" s="155"/>
      <c r="C1" s="155"/>
    </row>
    <row r="2" spans="1:3" s="151" customFormat="1" ht="18" customHeight="1" x14ac:dyDescent="0.25">
      <c r="A2" s="155" t="s">
        <v>497</v>
      </c>
      <c r="B2" s="155"/>
      <c r="C2" s="155"/>
    </row>
    <row r="3" spans="1:3" s="152" customFormat="1" ht="18" customHeight="1" x14ac:dyDescent="0.25">
      <c r="A3" s="154" t="s">
        <v>498</v>
      </c>
      <c r="B3" s="154"/>
      <c r="C3" s="154"/>
    </row>
    <row r="4" spans="1:3" ht="13.5" customHeight="1" x14ac:dyDescent="0.25">
      <c r="A4" s="12"/>
      <c r="B4" s="13"/>
      <c r="C4" s="14"/>
    </row>
    <row r="5" spans="1:3" s="17" customFormat="1" ht="21.75" customHeight="1" x14ac:dyDescent="0.25">
      <c r="A5" s="156" t="s">
        <v>25</v>
      </c>
      <c r="B5" s="157"/>
      <c r="C5" s="16" t="s">
        <v>26</v>
      </c>
    </row>
    <row r="6" spans="1:3" s="17" customFormat="1" ht="22.5" customHeight="1" x14ac:dyDescent="0.25">
      <c r="A6" s="18" t="s">
        <v>27</v>
      </c>
      <c r="B6" s="19"/>
      <c r="C6" s="20">
        <f>AVERAGE(C8:C17)</f>
        <v>4</v>
      </c>
    </row>
    <row r="7" spans="1:3" s="17" customFormat="1" ht="22.5" customHeight="1" x14ac:dyDescent="0.25">
      <c r="A7" s="21" t="s">
        <v>28</v>
      </c>
      <c r="B7" s="22"/>
      <c r="C7" s="23"/>
    </row>
    <row r="8" spans="1:3" s="17" customFormat="1" ht="22.5" customHeight="1" x14ac:dyDescent="0.25">
      <c r="A8" s="24" t="s">
        <v>29</v>
      </c>
      <c r="B8" s="25" t="s">
        <v>30</v>
      </c>
      <c r="C8" s="26">
        <v>4</v>
      </c>
    </row>
    <row r="9" spans="1:3" s="17" customFormat="1" ht="22.5" customHeight="1" x14ac:dyDescent="0.25">
      <c r="A9" s="24" t="s">
        <v>31</v>
      </c>
      <c r="B9" s="25" t="s">
        <v>32</v>
      </c>
      <c r="C9" s="26">
        <v>4</v>
      </c>
    </row>
    <row r="10" spans="1:3" s="17" customFormat="1" ht="22.5" customHeight="1" x14ac:dyDescent="0.25">
      <c r="A10" s="24" t="s">
        <v>33</v>
      </c>
      <c r="B10" s="27" t="s">
        <v>34</v>
      </c>
      <c r="C10" s="26">
        <v>4</v>
      </c>
    </row>
    <row r="11" spans="1:3" s="17" customFormat="1" ht="22.5" customHeight="1" x14ac:dyDescent="0.25">
      <c r="A11" s="24" t="s">
        <v>35</v>
      </c>
      <c r="B11" s="25" t="s">
        <v>36</v>
      </c>
      <c r="C11" s="26"/>
    </row>
    <row r="12" spans="1:3" s="17" customFormat="1" ht="22.5" customHeight="1" x14ac:dyDescent="0.25">
      <c r="A12" s="21" t="s">
        <v>37</v>
      </c>
      <c r="B12" s="25"/>
      <c r="C12" s="26"/>
    </row>
    <row r="13" spans="1:3" s="17" customFormat="1" ht="22.5" customHeight="1" x14ac:dyDescent="0.25">
      <c r="A13" s="24" t="s">
        <v>38</v>
      </c>
      <c r="B13" s="25" t="s">
        <v>39</v>
      </c>
      <c r="C13" s="26">
        <v>4</v>
      </c>
    </row>
    <row r="14" spans="1:3" s="17" customFormat="1" ht="22.5" customHeight="1" x14ac:dyDescent="0.25">
      <c r="A14" s="24" t="s">
        <v>40</v>
      </c>
      <c r="B14" s="25" t="s">
        <v>41</v>
      </c>
      <c r="C14" s="26">
        <v>4</v>
      </c>
    </row>
    <row r="15" spans="1:3" s="17" customFormat="1" ht="22.5" customHeight="1" x14ac:dyDescent="0.25">
      <c r="A15" s="24" t="s">
        <v>42</v>
      </c>
      <c r="B15" s="25" t="s">
        <v>43</v>
      </c>
      <c r="C15" s="26">
        <v>4</v>
      </c>
    </row>
    <row r="16" spans="1:3" s="17" customFormat="1" ht="22.5" customHeight="1" x14ac:dyDescent="0.25">
      <c r="A16" s="24" t="s">
        <v>44</v>
      </c>
      <c r="B16" s="25" t="s">
        <v>45</v>
      </c>
      <c r="C16" s="26">
        <v>4</v>
      </c>
    </row>
    <row r="17" spans="1:3" s="17" customFormat="1" ht="22.5" customHeight="1" x14ac:dyDescent="0.25">
      <c r="A17" s="24" t="s">
        <v>46</v>
      </c>
      <c r="B17" s="25" t="s">
        <v>47</v>
      </c>
      <c r="C17" s="26">
        <v>4</v>
      </c>
    </row>
    <row r="18" spans="1:3" s="17" customFormat="1" ht="22.5" customHeight="1" x14ac:dyDescent="0.25">
      <c r="A18" s="28" t="s">
        <v>48</v>
      </c>
      <c r="B18" s="19"/>
      <c r="C18" s="29">
        <f>AVERAGE(C19:C22)</f>
        <v>4</v>
      </c>
    </row>
    <row r="19" spans="1:3" s="17" customFormat="1" ht="22.5" customHeight="1" x14ac:dyDescent="0.25">
      <c r="A19" s="30" t="s">
        <v>49</v>
      </c>
      <c r="B19" s="31"/>
      <c r="C19" s="32"/>
    </row>
    <row r="20" spans="1:3" s="17" customFormat="1" ht="22.5" customHeight="1" x14ac:dyDescent="0.25">
      <c r="A20" s="30" t="s">
        <v>50</v>
      </c>
      <c r="B20" s="31"/>
      <c r="C20" s="32"/>
    </row>
    <row r="21" spans="1:3" s="17" customFormat="1" ht="22.5" customHeight="1" x14ac:dyDescent="0.25">
      <c r="A21" s="30" t="s">
        <v>51</v>
      </c>
      <c r="B21" s="31"/>
      <c r="C21" s="32"/>
    </row>
    <row r="22" spans="1:3" s="17" customFormat="1" ht="32.25" customHeight="1" x14ac:dyDescent="0.25">
      <c r="A22" s="24" t="s">
        <v>52</v>
      </c>
      <c r="B22" s="25" t="s">
        <v>53</v>
      </c>
      <c r="C22" s="26">
        <v>4</v>
      </c>
    </row>
    <row r="23" spans="1:3" s="17" customFormat="1" ht="22.5" customHeight="1" x14ac:dyDescent="0.25">
      <c r="A23" s="28" t="s">
        <v>54</v>
      </c>
      <c r="B23" s="19"/>
      <c r="C23" s="29">
        <f>AVERAGE(C24:C27)</f>
        <v>3</v>
      </c>
    </row>
    <row r="24" spans="1:3" s="17" customFormat="1" ht="22.5" customHeight="1" x14ac:dyDescent="0.25">
      <c r="A24" s="21" t="s">
        <v>55</v>
      </c>
      <c r="B24" s="22"/>
      <c r="C24" s="23"/>
    </row>
    <row r="25" spans="1:3" s="17" customFormat="1" ht="22.5" customHeight="1" x14ac:dyDescent="0.25">
      <c r="A25" s="30" t="s">
        <v>56</v>
      </c>
      <c r="B25" s="31"/>
      <c r="C25" s="32"/>
    </row>
    <row r="26" spans="1:3" s="17" customFormat="1" ht="22.5" customHeight="1" x14ac:dyDescent="0.25">
      <c r="A26" s="30" t="s">
        <v>57</v>
      </c>
      <c r="B26" s="31"/>
      <c r="C26" s="32"/>
    </row>
    <row r="27" spans="1:3" s="17" customFormat="1" ht="24.75" customHeight="1" x14ac:dyDescent="0.25">
      <c r="A27" s="24" t="s">
        <v>58</v>
      </c>
      <c r="B27" s="25" t="s">
        <v>59</v>
      </c>
      <c r="C27" s="26">
        <v>3</v>
      </c>
    </row>
    <row r="28" spans="1:3" s="17" customFormat="1" ht="22.5" customHeight="1" x14ac:dyDescent="0.25">
      <c r="A28" s="28" t="s">
        <v>60</v>
      </c>
      <c r="B28" s="19"/>
      <c r="C28" s="29">
        <f>AVERAGE(C29:C34)</f>
        <v>3.3333333333333335</v>
      </c>
    </row>
    <row r="29" spans="1:3" s="17" customFormat="1" ht="22.5" customHeight="1" x14ac:dyDescent="0.25">
      <c r="A29" s="30" t="s">
        <v>61</v>
      </c>
      <c r="B29" s="31"/>
      <c r="C29" s="32"/>
    </row>
    <row r="30" spans="1:3" s="17" customFormat="1" ht="22.5" customHeight="1" x14ac:dyDescent="0.25">
      <c r="A30" s="24" t="s">
        <v>62</v>
      </c>
      <c r="B30" s="25" t="s">
        <v>63</v>
      </c>
      <c r="C30" s="26">
        <v>3</v>
      </c>
    </row>
    <row r="31" spans="1:3" s="17" customFormat="1" ht="22.5" customHeight="1" x14ac:dyDescent="0.25">
      <c r="A31" s="30" t="s">
        <v>64</v>
      </c>
      <c r="B31" s="31"/>
      <c r="C31" s="32"/>
    </row>
    <row r="32" spans="1:3" s="17" customFormat="1" ht="22.5" customHeight="1" x14ac:dyDescent="0.25">
      <c r="A32" s="24" t="s">
        <v>65</v>
      </c>
      <c r="B32" s="25" t="s">
        <v>66</v>
      </c>
      <c r="C32" s="26">
        <v>4</v>
      </c>
    </row>
    <row r="33" spans="1:3" s="17" customFormat="1" ht="22.5" customHeight="1" x14ac:dyDescent="0.25">
      <c r="A33" s="30" t="s">
        <v>67</v>
      </c>
      <c r="B33" s="31"/>
      <c r="C33" s="32"/>
    </row>
    <row r="34" spans="1:3" s="17" customFormat="1" ht="22.5" customHeight="1" x14ac:dyDescent="0.25">
      <c r="A34" s="24" t="s">
        <v>68</v>
      </c>
      <c r="B34" s="25" t="s">
        <v>69</v>
      </c>
      <c r="C34" s="26">
        <v>3</v>
      </c>
    </row>
    <row r="35" spans="1:3" s="17" customFormat="1" ht="22.5" customHeight="1" x14ac:dyDescent="0.25">
      <c r="A35" s="28" t="s">
        <v>70</v>
      </c>
      <c r="B35" s="19"/>
      <c r="C35" s="29">
        <f>AVERAGE(C36:C37)</f>
        <v>4</v>
      </c>
    </row>
    <row r="36" spans="1:3" s="17" customFormat="1" ht="22.5" customHeight="1" x14ac:dyDescent="0.25">
      <c r="A36" s="33" t="s">
        <v>71</v>
      </c>
      <c r="B36" s="34"/>
      <c r="C36" s="23"/>
    </row>
    <row r="37" spans="1:3" s="17" customFormat="1" ht="22.5" customHeight="1" x14ac:dyDescent="0.25">
      <c r="A37" s="24" t="s">
        <v>72</v>
      </c>
      <c r="B37" s="25" t="s">
        <v>73</v>
      </c>
      <c r="C37" s="26">
        <v>4</v>
      </c>
    </row>
    <row r="38" spans="1:3" s="17" customFormat="1" ht="22.5" customHeight="1" x14ac:dyDescent="0.25">
      <c r="A38" s="28" t="s">
        <v>74</v>
      </c>
      <c r="B38" s="19"/>
      <c r="C38" s="29">
        <f>AVERAGE(C39:C44)</f>
        <v>3.3333333333333335</v>
      </c>
    </row>
    <row r="39" spans="1:3" s="17" customFormat="1" ht="22.5" customHeight="1" x14ac:dyDescent="0.25">
      <c r="A39" s="35" t="s">
        <v>75</v>
      </c>
      <c r="B39" s="25"/>
      <c r="C39" s="26"/>
    </row>
    <row r="40" spans="1:3" s="17" customFormat="1" ht="22.5" customHeight="1" x14ac:dyDescent="0.25">
      <c r="A40" s="35" t="s">
        <v>76</v>
      </c>
      <c r="B40" s="25"/>
      <c r="C40" s="26"/>
    </row>
    <row r="41" spans="1:3" s="17" customFormat="1" ht="45" customHeight="1" x14ac:dyDescent="0.25">
      <c r="A41" s="36">
        <v>16</v>
      </c>
      <c r="B41" s="25" t="s">
        <v>77</v>
      </c>
      <c r="C41" s="26">
        <v>4</v>
      </c>
    </row>
    <row r="42" spans="1:3" s="17" customFormat="1" ht="31.5" customHeight="1" x14ac:dyDescent="0.25">
      <c r="A42" s="24" t="s">
        <v>78</v>
      </c>
      <c r="B42" s="25" t="s">
        <v>79</v>
      </c>
      <c r="C42" s="26">
        <v>3</v>
      </c>
    </row>
    <row r="43" spans="1:3" s="17" customFormat="1" ht="22.5" customHeight="1" x14ac:dyDescent="0.25">
      <c r="A43" s="35" t="s">
        <v>80</v>
      </c>
      <c r="B43" s="25"/>
      <c r="C43" s="26"/>
    </row>
    <row r="44" spans="1:3" s="17" customFormat="1" ht="31.5" customHeight="1" x14ac:dyDescent="0.25">
      <c r="A44" s="37">
        <v>18</v>
      </c>
      <c r="B44" s="25" t="s">
        <v>81</v>
      </c>
      <c r="C44" s="26">
        <v>3</v>
      </c>
    </row>
    <row r="45" spans="1:3" s="17" customFormat="1" ht="22.5" customHeight="1" x14ac:dyDescent="0.25">
      <c r="A45" s="28" t="s">
        <v>82</v>
      </c>
      <c r="B45" s="19"/>
      <c r="C45" s="29">
        <f>AVERAGE(C46:C49)</f>
        <v>4</v>
      </c>
    </row>
    <row r="46" spans="1:3" s="17" customFormat="1" ht="22.5" customHeight="1" x14ac:dyDescent="0.25">
      <c r="A46" s="21" t="s">
        <v>83</v>
      </c>
      <c r="B46" s="27"/>
      <c r="C46" s="26"/>
    </row>
    <row r="47" spans="1:3" s="17" customFormat="1" ht="22.5" customHeight="1" x14ac:dyDescent="0.25">
      <c r="A47" s="21" t="s">
        <v>84</v>
      </c>
      <c r="B47" s="27"/>
      <c r="C47" s="26"/>
    </row>
    <row r="48" spans="1:3" s="17" customFormat="1" ht="22.5" customHeight="1" x14ac:dyDescent="0.25">
      <c r="A48" s="24" t="s">
        <v>85</v>
      </c>
      <c r="B48" s="25" t="s">
        <v>86</v>
      </c>
      <c r="C48" s="26">
        <v>4</v>
      </c>
    </row>
    <row r="49" spans="1:3" s="17" customFormat="1" ht="22.5" customHeight="1" x14ac:dyDescent="0.25">
      <c r="A49" s="21" t="s">
        <v>87</v>
      </c>
      <c r="B49" s="27"/>
      <c r="C49" s="26"/>
    </row>
    <row r="50" spans="1:3" s="17" customFormat="1" ht="22.5" customHeight="1" x14ac:dyDescent="0.25">
      <c r="A50" s="28" t="s">
        <v>88</v>
      </c>
      <c r="B50" s="19"/>
      <c r="C50" s="29">
        <f>AVERAGE(C51:C63)</f>
        <v>4</v>
      </c>
    </row>
    <row r="51" spans="1:3" s="17" customFormat="1" ht="22.5" customHeight="1" x14ac:dyDescent="0.25">
      <c r="A51" s="21" t="s">
        <v>89</v>
      </c>
      <c r="B51" s="27"/>
      <c r="C51" s="26"/>
    </row>
    <row r="52" spans="1:3" s="17" customFormat="1" ht="22.5" customHeight="1" x14ac:dyDescent="0.25">
      <c r="A52" s="21" t="s">
        <v>90</v>
      </c>
      <c r="B52" s="27"/>
      <c r="C52" s="26"/>
    </row>
    <row r="53" spans="1:3" s="17" customFormat="1" ht="31.5" customHeight="1" x14ac:dyDescent="0.25">
      <c r="A53" s="24" t="s">
        <v>91</v>
      </c>
      <c r="B53" s="25" t="s">
        <v>92</v>
      </c>
      <c r="C53" s="26">
        <v>4</v>
      </c>
    </row>
    <row r="54" spans="1:3" s="17" customFormat="1" ht="31.5" customHeight="1" x14ac:dyDescent="0.25">
      <c r="A54" s="24" t="s">
        <v>93</v>
      </c>
      <c r="B54" s="25" t="s">
        <v>94</v>
      </c>
      <c r="C54" s="26">
        <v>4</v>
      </c>
    </row>
    <row r="55" spans="1:3" s="17" customFormat="1" ht="46.5" customHeight="1" x14ac:dyDescent="0.25">
      <c r="A55" s="24" t="s">
        <v>95</v>
      </c>
      <c r="B55" s="25" t="s">
        <v>96</v>
      </c>
      <c r="C55" s="26">
        <v>4</v>
      </c>
    </row>
    <row r="56" spans="1:3" s="17" customFormat="1" ht="22.5" customHeight="1" x14ac:dyDescent="0.25">
      <c r="A56" s="35" t="s">
        <v>97</v>
      </c>
      <c r="B56" s="27"/>
      <c r="C56" s="26"/>
    </row>
    <row r="57" spans="1:3" s="17" customFormat="1" ht="22.5" customHeight="1" x14ac:dyDescent="0.25">
      <c r="A57" s="35" t="s">
        <v>98</v>
      </c>
      <c r="B57" s="27"/>
      <c r="C57" s="26"/>
    </row>
    <row r="58" spans="1:3" s="17" customFormat="1" ht="22.5" customHeight="1" x14ac:dyDescent="0.25">
      <c r="A58" s="35" t="s">
        <v>99</v>
      </c>
      <c r="B58" s="27"/>
      <c r="C58" s="26"/>
    </row>
    <row r="59" spans="1:3" s="17" customFormat="1" ht="22.5" customHeight="1" x14ac:dyDescent="0.25">
      <c r="A59" s="35" t="s">
        <v>100</v>
      </c>
      <c r="B59" s="27"/>
      <c r="C59" s="26"/>
    </row>
    <row r="60" spans="1:3" s="17" customFormat="1" ht="34.5" customHeight="1" x14ac:dyDescent="0.25">
      <c r="A60" s="24" t="s">
        <v>101</v>
      </c>
      <c r="B60" s="25" t="s">
        <v>102</v>
      </c>
      <c r="C60" s="26">
        <v>4</v>
      </c>
    </row>
    <row r="61" spans="1:3" s="17" customFormat="1" ht="22.5" customHeight="1" x14ac:dyDescent="0.25">
      <c r="A61" s="35" t="s">
        <v>103</v>
      </c>
      <c r="B61" s="27"/>
      <c r="C61" s="26"/>
    </row>
    <row r="62" spans="1:3" s="17" customFormat="1" ht="33.75" customHeight="1" x14ac:dyDescent="0.25">
      <c r="A62" s="38" t="s">
        <v>104</v>
      </c>
      <c r="B62" s="25" t="s">
        <v>105</v>
      </c>
      <c r="C62" s="26">
        <v>4</v>
      </c>
    </row>
    <row r="63" spans="1:3" s="17" customFormat="1" ht="22.5" customHeight="1" x14ac:dyDescent="0.25">
      <c r="A63" s="35" t="s">
        <v>106</v>
      </c>
      <c r="B63" s="27"/>
      <c r="C63" s="26"/>
    </row>
    <row r="64" spans="1:3" s="17" customFormat="1" ht="22.5" customHeight="1" x14ac:dyDescent="0.25">
      <c r="A64" s="28" t="s">
        <v>107</v>
      </c>
      <c r="B64" s="19"/>
      <c r="C64" s="29">
        <f>AVERAGE(C65:C67)</f>
        <v>4</v>
      </c>
    </row>
    <row r="65" spans="1:3" s="17" customFormat="1" ht="22.5" customHeight="1" x14ac:dyDescent="0.25">
      <c r="A65" s="35" t="s">
        <v>108</v>
      </c>
      <c r="B65" s="27"/>
      <c r="C65" s="26"/>
    </row>
    <row r="66" spans="1:3" s="17" customFormat="1" ht="22.5" customHeight="1" x14ac:dyDescent="0.25">
      <c r="A66" s="38" t="s">
        <v>109</v>
      </c>
      <c r="B66" s="25" t="s">
        <v>110</v>
      </c>
      <c r="C66" s="26">
        <v>4</v>
      </c>
    </row>
    <row r="67" spans="1:3" s="17" customFormat="1" ht="22.5" customHeight="1" x14ac:dyDescent="0.25">
      <c r="A67" s="35" t="s">
        <v>111</v>
      </c>
      <c r="B67" s="27"/>
      <c r="C67" s="26"/>
    </row>
    <row r="68" spans="1:3" s="17" customFormat="1" ht="22.5" customHeight="1" x14ac:dyDescent="0.25">
      <c r="A68" s="28" t="s">
        <v>112</v>
      </c>
      <c r="B68" s="19"/>
      <c r="C68" s="29">
        <f>AVERAGE(C69:C72)</f>
        <v>4</v>
      </c>
    </row>
    <row r="69" spans="1:3" s="17" customFormat="1" ht="22.5" customHeight="1" x14ac:dyDescent="0.25">
      <c r="A69" s="35" t="s">
        <v>113</v>
      </c>
      <c r="B69" s="27"/>
      <c r="C69" s="26"/>
    </row>
    <row r="70" spans="1:3" s="17" customFormat="1" ht="47.25" customHeight="1" x14ac:dyDescent="0.25">
      <c r="A70" s="24" t="s">
        <v>114</v>
      </c>
      <c r="B70" s="25" t="s">
        <v>115</v>
      </c>
      <c r="C70" s="26">
        <v>4</v>
      </c>
    </row>
    <row r="71" spans="1:3" s="17" customFormat="1" ht="22.5" customHeight="1" x14ac:dyDescent="0.25">
      <c r="A71" s="35" t="s">
        <v>116</v>
      </c>
      <c r="B71" s="27"/>
      <c r="C71" s="26"/>
    </row>
    <row r="72" spans="1:3" s="17" customFormat="1" ht="22.5" customHeight="1" x14ac:dyDescent="0.25">
      <c r="A72" s="35" t="s">
        <v>117</v>
      </c>
      <c r="B72" s="27"/>
      <c r="C72" s="26"/>
    </row>
    <row r="73" spans="1:3" s="17" customFormat="1" ht="22.5" customHeight="1" x14ac:dyDescent="0.25">
      <c r="A73" s="39" t="s">
        <v>118</v>
      </c>
      <c r="B73" s="40"/>
      <c r="C73" s="41">
        <f>AVERAGE(C74:C78)</f>
        <v>4</v>
      </c>
    </row>
    <row r="74" spans="1:3" s="17" customFormat="1" ht="22.5" customHeight="1" x14ac:dyDescent="0.25">
      <c r="A74" s="35" t="s">
        <v>119</v>
      </c>
      <c r="B74" s="27"/>
      <c r="C74" s="26"/>
    </row>
    <row r="75" spans="1:3" s="17" customFormat="1" ht="22.5" customHeight="1" x14ac:dyDescent="0.25">
      <c r="A75" s="24" t="s">
        <v>120</v>
      </c>
      <c r="B75" s="25" t="s">
        <v>121</v>
      </c>
      <c r="C75" s="26">
        <v>4</v>
      </c>
    </row>
    <row r="76" spans="1:3" s="17" customFormat="1" ht="22.5" customHeight="1" x14ac:dyDescent="0.25">
      <c r="A76" s="35" t="s">
        <v>122</v>
      </c>
      <c r="B76" s="27"/>
      <c r="C76" s="26"/>
    </row>
    <row r="77" spans="1:3" s="17" customFormat="1" ht="22.5" customHeight="1" x14ac:dyDescent="0.25">
      <c r="A77" s="24" t="s">
        <v>123</v>
      </c>
      <c r="B77" s="25" t="s">
        <v>124</v>
      </c>
      <c r="C77" s="26">
        <v>4</v>
      </c>
    </row>
    <row r="78" spans="1:3" s="17" customFormat="1" ht="22.5" customHeight="1" x14ac:dyDescent="0.25">
      <c r="A78" s="35" t="s">
        <v>125</v>
      </c>
      <c r="B78" s="27"/>
      <c r="C78" s="26"/>
    </row>
    <row r="79" spans="1:3" s="17" customFormat="1" ht="22.5" customHeight="1" x14ac:dyDescent="0.25">
      <c r="A79" s="39" t="s">
        <v>126</v>
      </c>
      <c r="B79" s="40"/>
      <c r="C79" s="41">
        <f>AVERAGE(C80:C91)</f>
        <v>4</v>
      </c>
    </row>
    <row r="80" spans="1:3" s="17" customFormat="1" ht="22.5" customHeight="1" x14ac:dyDescent="0.25">
      <c r="A80" s="35" t="s">
        <v>127</v>
      </c>
      <c r="B80" s="27"/>
      <c r="C80" s="26"/>
    </row>
    <row r="81" spans="1:3" s="17" customFormat="1" ht="57" customHeight="1" x14ac:dyDescent="0.25">
      <c r="A81" s="24" t="s">
        <v>128</v>
      </c>
      <c r="B81" s="25" t="s">
        <v>129</v>
      </c>
      <c r="C81" s="26">
        <v>4</v>
      </c>
    </row>
    <row r="82" spans="1:3" s="17" customFormat="1" ht="22.5" customHeight="1" x14ac:dyDescent="0.25">
      <c r="A82" s="35" t="s">
        <v>130</v>
      </c>
      <c r="B82" s="27"/>
      <c r="C82" s="26"/>
    </row>
    <row r="83" spans="1:3" s="17" customFormat="1" ht="44.25" customHeight="1" x14ac:dyDescent="0.25">
      <c r="A83" s="24" t="s">
        <v>131</v>
      </c>
      <c r="B83" s="25" t="s">
        <v>132</v>
      </c>
      <c r="C83" s="26">
        <v>4</v>
      </c>
    </row>
    <row r="84" spans="1:3" s="17" customFormat="1" ht="22.5" customHeight="1" x14ac:dyDescent="0.25">
      <c r="A84" s="35" t="s">
        <v>133</v>
      </c>
      <c r="B84" s="27"/>
      <c r="C84" s="26"/>
    </row>
    <row r="85" spans="1:3" s="17" customFormat="1" ht="33.75" customHeight="1" x14ac:dyDescent="0.25">
      <c r="A85" s="24" t="s">
        <v>134</v>
      </c>
      <c r="B85" s="25" t="s">
        <v>135</v>
      </c>
      <c r="C85" s="26">
        <v>4</v>
      </c>
    </row>
    <row r="86" spans="1:3" s="17" customFormat="1" ht="22.5" customHeight="1" x14ac:dyDescent="0.25">
      <c r="A86" s="35" t="s">
        <v>136</v>
      </c>
      <c r="B86" s="27"/>
      <c r="C86" s="26"/>
    </row>
    <row r="87" spans="1:3" s="17" customFormat="1" ht="22.5" customHeight="1" x14ac:dyDescent="0.25">
      <c r="A87" s="35" t="s">
        <v>137</v>
      </c>
      <c r="B87" s="27"/>
      <c r="C87" s="26"/>
    </row>
    <row r="88" spans="1:3" s="17" customFormat="1" ht="22.5" customHeight="1" x14ac:dyDescent="0.25">
      <c r="A88" s="24" t="s">
        <v>138</v>
      </c>
      <c r="B88" s="25" t="s">
        <v>139</v>
      </c>
      <c r="C88" s="26">
        <v>4</v>
      </c>
    </row>
    <row r="89" spans="1:3" s="17" customFormat="1" ht="33.75" customHeight="1" x14ac:dyDescent="0.25">
      <c r="A89" s="24" t="s">
        <v>140</v>
      </c>
      <c r="B89" s="25" t="s">
        <v>141</v>
      </c>
      <c r="C89" s="26">
        <v>4</v>
      </c>
    </row>
    <row r="90" spans="1:3" s="17" customFormat="1" ht="22.5" customHeight="1" x14ac:dyDescent="0.25">
      <c r="A90" s="35" t="s">
        <v>142</v>
      </c>
      <c r="B90" s="27"/>
      <c r="C90" s="26"/>
    </row>
    <row r="91" spans="1:3" s="17" customFormat="1" ht="22.5" customHeight="1" x14ac:dyDescent="0.25">
      <c r="A91" s="24" t="s">
        <v>143</v>
      </c>
      <c r="B91" s="25" t="s">
        <v>144</v>
      </c>
      <c r="C91" s="26">
        <v>4</v>
      </c>
    </row>
    <row r="92" spans="1:3" s="17" customFormat="1" ht="22.5" customHeight="1" x14ac:dyDescent="0.25">
      <c r="A92" s="39" t="s">
        <v>145</v>
      </c>
      <c r="B92" s="40"/>
      <c r="C92" s="41">
        <f>AVERAGE(C93:C100)</f>
        <v>3.6666666666666665</v>
      </c>
    </row>
    <row r="93" spans="1:3" s="17" customFormat="1" ht="22.5" customHeight="1" x14ac:dyDescent="0.25">
      <c r="A93" s="35" t="s">
        <v>146</v>
      </c>
      <c r="B93" s="27"/>
      <c r="C93" s="26"/>
    </row>
    <row r="94" spans="1:3" s="17" customFormat="1" ht="33.75" customHeight="1" x14ac:dyDescent="0.25">
      <c r="A94" s="24" t="s">
        <v>147</v>
      </c>
      <c r="B94" s="25" t="s">
        <v>148</v>
      </c>
      <c r="C94" s="26">
        <v>4</v>
      </c>
    </row>
    <row r="95" spans="1:3" s="17" customFormat="1" ht="22.5" customHeight="1" x14ac:dyDescent="0.25">
      <c r="A95" s="24" t="s">
        <v>149</v>
      </c>
      <c r="B95" s="42" t="s">
        <v>150</v>
      </c>
      <c r="C95" s="26">
        <v>4</v>
      </c>
    </row>
    <row r="96" spans="1:3" s="17" customFormat="1" ht="22.5" customHeight="1" x14ac:dyDescent="0.25">
      <c r="A96" s="24" t="s">
        <v>151</v>
      </c>
      <c r="B96" s="25" t="s">
        <v>152</v>
      </c>
      <c r="C96" s="26">
        <v>4</v>
      </c>
    </row>
    <row r="97" spans="1:3" s="17" customFormat="1" ht="22.5" customHeight="1" x14ac:dyDescent="0.25">
      <c r="A97" s="35" t="s">
        <v>153</v>
      </c>
      <c r="B97" s="27"/>
      <c r="C97" s="26"/>
    </row>
    <row r="98" spans="1:3" s="17" customFormat="1" ht="22.5" customHeight="1" x14ac:dyDescent="0.25">
      <c r="A98" s="24" t="s">
        <v>154</v>
      </c>
      <c r="B98" s="25" t="s">
        <v>155</v>
      </c>
      <c r="C98" s="26">
        <v>4</v>
      </c>
    </row>
    <row r="99" spans="1:3" s="17" customFormat="1" ht="22.5" customHeight="1" x14ac:dyDescent="0.25">
      <c r="A99" s="24" t="s">
        <v>156</v>
      </c>
      <c r="B99" s="25" t="s">
        <v>157</v>
      </c>
      <c r="C99" s="26">
        <v>4</v>
      </c>
    </row>
    <row r="100" spans="1:3" s="17" customFormat="1" ht="32.25" customHeight="1" x14ac:dyDescent="0.25">
      <c r="A100" s="24" t="s">
        <v>158</v>
      </c>
      <c r="B100" s="25" t="s">
        <v>159</v>
      </c>
      <c r="C100" s="26">
        <v>2</v>
      </c>
    </row>
    <row r="101" spans="1:3" s="17" customFormat="1" ht="22.5" customHeight="1" x14ac:dyDescent="0.25">
      <c r="A101" s="39" t="s">
        <v>160</v>
      </c>
      <c r="B101" s="40"/>
      <c r="C101" s="41">
        <f>AVERAGE(C102:C105)</f>
        <v>4</v>
      </c>
    </row>
    <row r="102" spans="1:3" s="17" customFormat="1" ht="22.5" customHeight="1" x14ac:dyDescent="0.25">
      <c r="A102" s="35" t="s">
        <v>161</v>
      </c>
      <c r="B102" s="27"/>
      <c r="C102" s="26"/>
    </row>
    <row r="103" spans="1:3" s="17" customFormat="1" ht="33" customHeight="1" x14ac:dyDescent="0.25">
      <c r="A103" s="24" t="s">
        <v>162</v>
      </c>
      <c r="B103" s="25" t="s">
        <v>163</v>
      </c>
      <c r="C103" s="26">
        <v>4</v>
      </c>
    </row>
    <row r="104" spans="1:3" s="17" customFormat="1" ht="22.5" customHeight="1" x14ac:dyDescent="0.25">
      <c r="A104" s="35" t="s">
        <v>164</v>
      </c>
      <c r="B104" s="27"/>
      <c r="C104" s="26"/>
    </row>
    <row r="105" spans="1:3" s="17" customFormat="1" ht="34.5" customHeight="1" x14ac:dyDescent="0.25">
      <c r="A105" s="24" t="s">
        <v>165</v>
      </c>
      <c r="B105" s="25" t="s">
        <v>166</v>
      </c>
      <c r="C105" s="26">
        <v>4</v>
      </c>
    </row>
    <row r="106" spans="1:3" s="17" customFormat="1" ht="22.5" customHeight="1" x14ac:dyDescent="0.25">
      <c r="A106" s="39" t="s">
        <v>167</v>
      </c>
      <c r="B106" s="40"/>
      <c r="C106" s="41">
        <f>AVERAGE(C107:C110)</f>
        <v>4</v>
      </c>
    </row>
    <row r="107" spans="1:3" s="17" customFormat="1" ht="22.5" customHeight="1" x14ac:dyDescent="0.25">
      <c r="A107" s="35" t="s">
        <v>168</v>
      </c>
      <c r="B107" s="27"/>
      <c r="C107" s="26"/>
    </row>
    <row r="108" spans="1:3" s="17" customFormat="1" ht="22.5" customHeight="1" x14ac:dyDescent="0.25">
      <c r="A108" s="35" t="s">
        <v>169</v>
      </c>
      <c r="B108" s="27"/>
      <c r="C108" s="26"/>
    </row>
    <row r="109" spans="1:3" s="17" customFormat="1" ht="33" customHeight="1" x14ac:dyDescent="0.25">
      <c r="A109" s="24" t="s">
        <v>170</v>
      </c>
      <c r="B109" s="25" t="s">
        <v>171</v>
      </c>
      <c r="C109" s="26">
        <v>4</v>
      </c>
    </row>
    <row r="110" spans="1:3" s="17" customFormat="1" ht="33" customHeight="1" x14ac:dyDescent="0.25">
      <c r="A110" s="24" t="s">
        <v>172</v>
      </c>
      <c r="B110" s="25" t="s">
        <v>173</v>
      </c>
      <c r="C110" s="26">
        <v>4</v>
      </c>
    </row>
    <row r="111" spans="1:3" s="17" customFormat="1" ht="22.5" customHeight="1" x14ac:dyDescent="0.25">
      <c r="A111" s="39" t="s">
        <v>174</v>
      </c>
      <c r="B111" s="40"/>
      <c r="C111" s="41"/>
    </row>
    <row r="112" spans="1:3" s="17" customFormat="1" ht="22.5" customHeight="1" x14ac:dyDescent="0.25">
      <c r="A112" s="35" t="s">
        <v>175</v>
      </c>
      <c r="B112" s="34"/>
      <c r="C112" s="23"/>
    </row>
    <row r="113" spans="1:3" s="17" customFormat="1" ht="22.5" customHeight="1" x14ac:dyDescent="0.25">
      <c r="A113" s="35" t="s">
        <v>176</v>
      </c>
      <c r="B113" s="34"/>
      <c r="C113" s="23"/>
    </row>
    <row r="114" spans="1:3" s="17" customFormat="1" ht="22.5" customHeight="1" x14ac:dyDescent="0.25">
      <c r="A114" s="35" t="s">
        <v>177</v>
      </c>
      <c r="B114" s="34"/>
      <c r="C114" s="23"/>
    </row>
    <row r="115" spans="1:3" s="17" customFormat="1" ht="22.5" customHeight="1" x14ac:dyDescent="0.25">
      <c r="A115" s="39" t="s">
        <v>178</v>
      </c>
      <c r="B115" s="40"/>
      <c r="C115" s="41">
        <f>AVERAGE(C116:C119)</f>
        <v>4</v>
      </c>
    </row>
    <row r="116" spans="1:3" s="17" customFormat="1" ht="22.5" customHeight="1" x14ac:dyDescent="0.25">
      <c r="A116" s="35" t="s">
        <v>179</v>
      </c>
      <c r="B116" s="34"/>
      <c r="C116" s="23"/>
    </row>
    <row r="117" spans="1:3" s="17" customFormat="1" ht="22.5" customHeight="1" x14ac:dyDescent="0.25">
      <c r="A117" s="35" t="s">
        <v>180</v>
      </c>
      <c r="B117" s="34"/>
      <c r="C117" s="23"/>
    </row>
    <row r="118" spans="1:3" s="17" customFormat="1" ht="22.5" customHeight="1" x14ac:dyDescent="0.25">
      <c r="A118" s="35" t="s">
        <v>181</v>
      </c>
      <c r="B118" s="34"/>
      <c r="C118" s="23"/>
    </row>
    <row r="119" spans="1:3" s="17" customFormat="1" ht="22.5" customHeight="1" x14ac:dyDescent="0.25">
      <c r="A119" s="43">
        <v>45</v>
      </c>
      <c r="B119" s="44" t="s">
        <v>182</v>
      </c>
      <c r="C119" s="45">
        <v>4</v>
      </c>
    </row>
  </sheetData>
  <mergeCells count="4">
    <mergeCell ref="A1:C1"/>
    <mergeCell ref="A2:C2"/>
    <mergeCell ref="A3:C3"/>
    <mergeCell ref="A5:B5"/>
  </mergeCells>
  <pageMargins left="0.72916666666666663" right="0.6004901960784313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view="pageLayout" workbookViewId="0">
      <selection activeCell="B6" sqref="B6:C6"/>
    </sheetView>
  </sheetViews>
  <sheetFormatPr defaultRowHeight="15" x14ac:dyDescent="0.25"/>
  <cols>
    <col min="1" max="1" width="5.28515625" style="49" customWidth="1"/>
    <col min="2" max="2" width="2.85546875" style="49" customWidth="1"/>
    <col min="3" max="3" width="73.42578125" customWidth="1"/>
    <col min="4" max="4" width="8.5703125" style="49" customWidth="1"/>
  </cols>
  <sheetData>
    <row r="1" spans="1:4" s="11" customFormat="1" ht="17.25" customHeight="1" x14ac:dyDescent="0.35">
      <c r="A1" s="155" t="s">
        <v>23</v>
      </c>
      <c r="B1" s="155"/>
      <c r="C1" s="155"/>
      <c r="D1" s="155"/>
    </row>
    <row r="2" spans="1:4" s="11" customFormat="1" ht="17.25" customHeight="1" x14ac:dyDescent="0.35">
      <c r="A2" s="155" t="s">
        <v>24</v>
      </c>
      <c r="B2" s="155"/>
      <c r="C2" s="155"/>
      <c r="D2" s="155"/>
    </row>
    <row r="3" spans="1:4" ht="17.25" customHeight="1" x14ac:dyDescent="0.25">
      <c r="A3" s="154" t="s">
        <v>183</v>
      </c>
      <c r="B3" s="154"/>
      <c r="C3" s="154"/>
      <c r="D3" s="154"/>
    </row>
    <row r="5" spans="1:4" ht="15.75" customHeight="1" x14ac:dyDescent="0.25"/>
    <row r="6" spans="1:4" s="52" customFormat="1" ht="25.5" customHeight="1" x14ac:dyDescent="0.25">
      <c r="A6" s="50" t="s">
        <v>184</v>
      </c>
      <c r="B6" s="162" t="s">
        <v>25</v>
      </c>
      <c r="C6" s="162"/>
      <c r="D6" s="51" t="s">
        <v>26</v>
      </c>
    </row>
    <row r="7" spans="1:4" ht="19.5" customHeight="1" x14ac:dyDescent="0.25">
      <c r="A7" s="53" t="s">
        <v>185</v>
      </c>
      <c r="B7" s="54"/>
      <c r="C7" s="54"/>
      <c r="D7" s="55"/>
    </row>
    <row r="8" spans="1:4" ht="19.5" customHeight="1" x14ac:dyDescent="0.25">
      <c r="A8" s="56">
        <v>1</v>
      </c>
      <c r="B8" s="160" t="s">
        <v>186</v>
      </c>
      <c r="C8" s="160"/>
      <c r="D8" s="57">
        <v>4</v>
      </c>
    </row>
    <row r="9" spans="1:4" ht="19.5" customHeight="1" x14ac:dyDescent="0.25">
      <c r="A9" s="56">
        <v>2</v>
      </c>
      <c r="B9" s="160" t="s">
        <v>187</v>
      </c>
      <c r="C9" s="160"/>
      <c r="D9" s="58">
        <v>3</v>
      </c>
    </row>
    <row r="10" spans="1:4" ht="19.5" customHeight="1" x14ac:dyDescent="0.25">
      <c r="A10" s="53" t="s">
        <v>188</v>
      </c>
      <c r="B10" s="54"/>
      <c r="C10" s="54"/>
      <c r="D10" s="55"/>
    </row>
    <row r="11" spans="1:4" ht="32.25" customHeight="1" x14ac:dyDescent="0.25">
      <c r="A11" s="56">
        <v>3</v>
      </c>
      <c r="B11" s="163" t="s">
        <v>189</v>
      </c>
      <c r="C11" s="163"/>
      <c r="D11" s="58">
        <v>3</v>
      </c>
    </row>
    <row r="12" spans="1:4" ht="19.5" customHeight="1" x14ac:dyDescent="0.25">
      <c r="A12" s="56">
        <v>4</v>
      </c>
      <c r="B12" s="159" t="s">
        <v>190</v>
      </c>
      <c r="C12" s="160"/>
      <c r="D12" s="58">
        <v>4</v>
      </c>
    </row>
    <row r="13" spans="1:4" ht="19.5" customHeight="1" x14ac:dyDescent="0.25">
      <c r="A13" s="56">
        <v>5</v>
      </c>
      <c r="B13" s="159" t="s">
        <v>191</v>
      </c>
      <c r="C13" s="160"/>
      <c r="D13" s="58">
        <v>3</v>
      </c>
    </row>
    <row r="14" spans="1:4" ht="19.5" customHeight="1" x14ac:dyDescent="0.25">
      <c r="A14" s="161" t="s">
        <v>192</v>
      </c>
      <c r="B14" s="161"/>
      <c r="C14" s="161"/>
      <c r="D14" s="59"/>
    </row>
    <row r="15" spans="1:4" ht="19.5" customHeight="1" x14ac:dyDescent="0.25">
      <c r="A15" s="56">
        <v>6</v>
      </c>
      <c r="B15" s="159" t="s">
        <v>193</v>
      </c>
      <c r="C15" s="160"/>
      <c r="D15" s="58">
        <v>4</v>
      </c>
    </row>
    <row r="16" spans="1:4" ht="19.5" customHeight="1" x14ac:dyDescent="0.25">
      <c r="A16" s="56">
        <v>7</v>
      </c>
      <c r="B16" s="159" t="s">
        <v>194</v>
      </c>
      <c r="C16" s="160"/>
      <c r="D16" s="58">
        <v>3</v>
      </c>
    </row>
    <row r="17" spans="1:4" ht="19.5" customHeight="1" x14ac:dyDescent="0.25">
      <c r="A17" s="56">
        <v>8</v>
      </c>
      <c r="B17" s="159" t="s">
        <v>195</v>
      </c>
      <c r="C17" s="160"/>
      <c r="D17" s="58">
        <v>3</v>
      </c>
    </row>
    <row r="18" spans="1:4" ht="19.5" customHeight="1" x14ac:dyDescent="0.25">
      <c r="A18" s="161" t="s">
        <v>196</v>
      </c>
      <c r="B18" s="161"/>
      <c r="C18" s="161"/>
      <c r="D18" s="59"/>
    </row>
    <row r="19" spans="1:4" ht="19.5" customHeight="1" x14ac:dyDescent="0.25">
      <c r="A19" s="56">
        <v>9</v>
      </c>
      <c r="B19" s="160" t="s">
        <v>197</v>
      </c>
      <c r="C19" s="160"/>
      <c r="D19" s="58">
        <v>3</v>
      </c>
    </row>
    <row r="20" spans="1:4" ht="32.25" customHeight="1" x14ac:dyDescent="0.25">
      <c r="A20" s="56">
        <v>10</v>
      </c>
      <c r="B20" s="160" t="s">
        <v>198</v>
      </c>
      <c r="C20" s="160"/>
      <c r="D20" s="56">
        <v>2</v>
      </c>
    </row>
    <row r="21" spans="1:4" ht="19.5" customHeight="1" x14ac:dyDescent="0.25">
      <c r="A21" s="56">
        <v>11</v>
      </c>
      <c r="B21" s="160" t="s">
        <v>199</v>
      </c>
      <c r="C21" s="160"/>
      <c r="D21" s="58">
        <v>4</v>
      </c>
    </row>
    <row r="22" spans="1:4" ht="19.5" customHeight="1" x14ac:dyDescent="0.25">
      <c r="A22" s="56">
        <v>12</v>
      </c>
      <c r="B22" s="160" t="s">
        <v>200</v>
      </c>
      <c r="C22" s="160"/>
      <c r="D22" s="58">
        <v>4</v>
      </c>
    </row>
    <row r="23" spans="1:4" ht="19.5" customHeight="1" x14ac:dyDescent="0.25">
      <c r="A23" s="158" t="s">
        <v>201</v>
      </c>
      <c r="B23" s="158"/>
      <c r="C23" s="158"/>
      <c r="D23" s="60">
        <f>D8+D9+D11+D12+D13+D15+D16+D17+D19+D20+D21+D22</f>
        <v>40</v>
      </c>
    </row>
  </sheetData>
  <mergeCells count="19">
    <mergeCell ref="B16:C16"/>
    <mergeCell ref="A1:D1"/>
    <mergeCell ref="A2:D2"/>
    <mergeCell ref="A3:D3"/>
    <mergeCell ref="B6:C6"/>
    <mergeCell ref="B8:C8"/>
    <mergeCell ref="B9:C9"/>
    <mergeCell ref="B11:C11"/>
    <mergeCell ref="B12:C12"/>
    <mergeCell ref="B13:C13"/>
    <mergeCell ref="A14:C14"/>
    <mergeCell ref="B15:C15"/>
    <mergeCell ref="A23:C23"/>
    <mergeCell ref="B17:C17"/>
    <mergeCell ref="A18:C18"/>
    <mergeCell ref="B19:C19"/>
    <mergeCell ref="B20:C20"/>
    <mergeCell ref="B21:C21"/>
    <mergeCell ref="B22:C22"/>
  </mergeCells>
  <pageMargins left="0.60416666666666663" right="0.5" top="0.75" bottom="0"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71"/>
  <sheetViews>
    <sheetView view="pageLayout" topLeftCell="A154" workbookViewId="0">
      <selection activeCell="B180" sqref="B180"/>
    </sheetView>
  </sheetViews>
  <sheetFormatPr defaultRowHeight="15" x14ac:dyDescent="0.25"/>
  <cols>
    <col min="1" max="1" width="7.5703125" style="46" customWidth="1"/>
    <col min="2" max="2" width="70" style="101" customWidth="1"/>
    <col min="3" max="3" width="11.140625" style="102" customWidth="1"/>
    <col min="4" max="6" width="11.140625" style="64" customWidth="1"/>
    <col min="7" max="16384" width="9.140625" style="15"/>
  </cols>
  <sheetData>
    <row r="2" spans="1:6" s="11" customFormat="1" ht="24" customHeight="1" x14ac:dyDescent="0.35">
      <c r="A2" s="164" t="s">
        <v>23</v>
      </c>
      <c r="B2" s="164"/>
      <c r="C2" s="164"/>
      <c r="D2" s="164"/>
      <c r="E2" s="164"/>
      <c r="F2" s="164"/>
    </row>
    <row r="3" spans="1:6" s="11" customFormat="1" ht="24" customHeight="1" x14ac:dyDescent="0.35">
      <c r="A3" s="164" t="s">
        <v>24</v>
      </c>
      <c r="B3" s="164"/>
      <c r="C3" s="164"/>
      <c r="D3" s="164"/>
      <c r="E3" s="164"/>
      <c r="F3" s="164"/>
    </row>
    <row r="4" spans="1:6" ht="18" x14ac:dyDescent="0.25">
      <c r="A4" s="12"/>
      <c r="B4" s="61"/>
      <c r="C4" s="62"/>
      <c r="D4" s="63"/>
      <c r="E4" s="63"/>
    </row>
    <row r="5" spans="1:6" s="17" customFormat="1" ht="20.25" customHeight="1" x14ac:dyDescent="0.25">
      <c r="A5" s="165" t="s">
        <v>25</v>
      </c>
      <c r="B5" s="166"/>
      <c r="C5" s="169" t="s">
        <v>202</v>
      </c>
      <c r="D5" s="169"/>
      <c r="E5" s="169"/>
      <c r="F5" s="169"/>
    </row>
    <row r="6" spans="1:6" s="17" customFormat="1" ht="20.25" customHeight="1" x14ac:dyDescent="0.25">
      <c r="A6" s="167"/>
      <c r="B6" s="168"/>
      <c r="C6" s="65" t="s">
        <v>203</v>
      </c>
      <c r="D6" s="66" t="s">
        <v>204</v>
      </c>
      <c r="E6" s="66" t="s">
        <v>205</v>
      </c>
      <c r="F6" s="66" t="s">
        <v>206</v>
      </c>
    </row>
    <row r="7" spans="1:6" s="17" customFormat="1" ht="20.25" customHeight="1" x14ac:dyDescent="0.25">
      <c r="A7" s="67" t="s">
        <v>27</v>
      </c>
      <c r="B7" s="68"/>
      <c r="C7" s="69">
        <f>AVERAGE(C9:C18)</f>
        <v>4</v>
      </c>
      <c r="D7" s="69">
        <f t="shared" ref="D7:F7" si="0">AVERAGE(D9:D18)</f>
        <v>3.6666666666666665</v>
      </c>
      <c r="E7" s="69">
        <f t="shared" si="0"/>
        <v>4</v>
      </c>
      <c r="F7" s="69">
        <f t="shared" si="0"/>
        <v>4</v>
      </c>
    </row>
    <row r="8" spans="1:6" s="17" customFormat="1" ht="20.25" customHeight="1" x14ac:dyDescent="0.25">
      <c r="A8" s="70" t="s">
        <v>28</v>
      </c>
      <c r="B8" s="70"/>
      <c r="C8" s="71"/>
      <c r="D8" s="72"/>
      <c r="E8" s="72"/>
      <c r="F8" s="72"/>
    </row>
    <row r="9" spans="1:6" s="17" customFormat="1" ht="20.25" customHeight="1" x14ac:dyDescent="0.25">
      <c r="A9" s="73" t="s">
        <v>29</v>
      </c>
      <c r="B9" s="74" t="s">
        <v>30</v>
      </c>
      <c r="C9" s="71">
        <v>4</v>
      </c>
      <c r="D9" s="72">
        <v>4</v>
      </c>
      <c r="E9" s="72">
        <v>4</v>
      </c>
      <c r="F9" s="72">
        <v>4</v>
      </c>
    </row>
    <row r="10" spans="1:6" s="17" customFormat="1" ht="20.25" customHeight="1" x14ac:dyDescent="0.25">
      <c r="A10" s="73" t="s">
        <v>31</v>
      </c>
      <c r="B10" s="74" t="s">
        <v>32</v>
      </c>
      <c r="C10" s="71">
        <v>4</v>
      </c>
      <c r="D10" s="72">
        <v>4</v>
      </c>
      <c r="E10" s="72">
        <v>4</v>
      </c>
      <c r="F10" s="72">
        <v>4</v>
      </c>
    </row>
    <row r="11" spans="1:6" s="17" customFormat="1" ht="20.25" customHeight="1" x14ac:dyDescent="0.25">
      <c r="A11" s="73" t="s">
        <v>33</v>
      </c>
      <c r="B11" s="75" t="s">
        <v>34</v>
      </c>
      <c r="C11" s="71">
        <v>4</v>
      </c>
      <c r="D11" s="72">
        <v>3</v>
      </c>
      <c r="E11" s="72">
        <v>4</v>
      </c>
      <c r="F11" s="72">
        <v>4</v>
      </c>
    </row>
    <row r="12" spans="1:6" s="17" customFormat="1" ht="20.25" customHeight="1" x14ac:dyDescent="0.25">
      <c r="A12" s="73" t="s">
        <v>35</v>
      </c>
      <c r="B12" s="74" t="s">
        <v>36</v>
      </c>
      <c r="C12" s="71">
        <v>4</v>
      </c>
      <c r="D12" s="72">
        <v>4</v>
      </c>
      <c r="E12" s="72">
        <v>4</v>
      </c>
      <c r="F12" s="72">
        <v>4</v>
      </c>
    </row>
    <row r="13" spans="1:6" s="17" customFormat="1" ht="20.25" customHeight="1" x14ac:dyDescent="0.25">
      <c r="A13" s="70" t="s">
        <v>37</v>
      </c>
      <c r="B13" s="74"/>
      <c r="C13" s="71"/>
      <c r="D13" s="72"/>
      <c r="E13" s="72"/>
      <c r="F13" s="72"/>
    </row>
    <row r="14" spans="1:6" s="17" customFormat="1" ht="20.25" customHeight="1" x14ac:dyDescent="0.25">
      <c r="A14" s="73" t="s">
        <v>38</v>
      </c>
      <c r="B14" s="74" t="s">
        <v>39</v>
      </c>
      <c r="C14" s="71">
        <v>4</v>
      </c>
      <c r="D14" s="72">
        <v>4</v>
      </c>
      <c r="E14" s="72">
        <v>4</v>
      </c>
      <c r="F14" s="72">
        <v>4</v>
      </c>
    </row>
    <row r="15" spans="1:6" s="17" customFormat="1" ht="20.25" customHeight="1" x14ac:dyDescent="0.25">
      <c r="A15" s="73" t="s">
        <v>40</v>
      </c>
      <c r="B15" s="74" t="s">
        <v>41</v>
      </c>
      <c r="C15" s="71">
        <v>4</v>
      </c>
      <c r="D15" s="72">
        <v>4</v>
      </c>
      <c r="E15" s="72">
        <v>4</v>
      </c>
      <c r="F15" s="72">
        <v>4</v>
      </c>
    </row>
    <row r="16" spans="1:6" s="17" customFormat="1" ht="20.25" customHeight="1" x14ac:dyDescent="0.25">
      <c r="A16" s="73" t="s">
        <v>42</v>
      </c>
      <c r="B16" s="74" t="s">
        <v>207</v>
      </c>
      <c r="C16" s="71">
        <v>4</v>
      </c>
      <c r="D16" s="72">
        <v>3</v>
      </c>
      <c r="E16" s="72">
        <v>4</v>
      </c>
      <c r="F16" s="72">
        <v>4</v>
      </c>
    </row>
    <row r="17" spans="1:6" s="17" customFormat="1" ht="20.25" customHeight="1" x14ac:dyDescent="0.25">
      <c r="A17" s="73" t="s">
        <v>44</v>
      </c>
      <c r="B17" s="74" t="s">
        <v>208</v>
      </c>
      <c r="C17" s="71">
        <v>4</v>
      </c>
      <c r="D17" s="72">
        <v>4</v>
      </c>
      <c r="E17" s="72">
        <v>4</v>
      </c>
      <c r="F17" s="72">
        <v>4</v>
      </c>
    </row>
    <row r="18" spans="1:6" s="17" customFormat="1" ht="20.25" customHeight="1" x14ac:dyDescent="0.25">
      <c r="A18" s="73" t="s">
        <v>46</v>
      </c>
      <c r="B18" s="74" t="s">
        <v>209</v>
      </c>
      <c r="C18" s="71">
        <v>4</v>
      </c>
      <c r="D18" s="72">
        <v>3</v>
      </c>
      <c r="E18" s="72">
        <v>4</v>
      </c>
      <c r="F18" s="72">
        <v>4</v>
      </c>
    </row>
    <row r="19" spans="1:6" s="17" customFormat="1" ht="20.25" customHeight="1" x14ac:dyDescent="0.25">
      <c r="A19" s="68" t="s">
        <v>48</v>
      </c>
      <c r="B19" s="76"/>
      <c r="C19" s="69">
        <f>AVERAGE(C21:C31)</f>
        <v>3.6</v>
      </c>
      <c r="D19" s="69">
        <f t="shared" ref="D19:F19" si="1">AVERAGE(D21:D31)</f>
        <v>3.5</v>
      </c>
      <c r="E19" s="69">
        <f t="shared" si="1"/>
        <v>3.7</v>
      </c>
      <c r="F19" s="69">
        <f t="shared" si="1"/>
        <v>3.8</v>
      </c>
    </row>
    <row r="20" spans="1:6" s="17" customFormat="1" ht="20.25" customHeight="1" x14ac:dyDescent="0.25">
      <c r="A20" s="77" t="s">
        <v>49</v>
      </c>
      <c r="B20" s="78"/>
      <c r="C20" s="79"/>
      <c r="D20" s="79"/>
      <c r="E20" s="79"/>
      <c r="F20" s="79"/>
    </row>
    <row r="21" spans="1:6" s="17" customFormat="1" ht="20.25" customHeight="1" x14ac:dyDescent="0.25">
      <c r="A21" s="73" t="s">
        <v>52</v>
      </c>
      <c r="B21" s="74" t="s">
        <v>210</v>
      </c>
      <c r="C21" s="71">
        <v>4</v>
      </c>
      <c r="D21" s="72">
        <v>3</v>
      </c>
      <c r="E21" s="72">
        <v>4</v>
      </c>
      <c r="F21" s="72">
        <v>4</v>
      </c>
    </row>
    <row r="22" spans="1:6" s="17" customFormat="1" ht="20.25" customHeight="1" x14ac:dyDescent="0.25">
      <c r="A22" s="73" t="s">
        <v>58</v>
      </c>
      <c r="B22" s="74" t="s">
        <v>211</v>
      </c>
      <c r="C22" s="71">
        <v>4</v>
      </c>
      <c r="D22" s="72">
        <v>4</v>
      </c>
      <c r="E22" s="72">
        <v>4</v>
      </c>
      <c r="F22" s="72">
        <v>4</v>
      </c>
    </row>
    <row r="23" spans="1:6" s="17" customFormat="1" ht="20.25" customHeight="1" x14ac:dyDescent="0.25">
      <c r="A23" s="73" t="s">
        <v>62</v>
      </c>
      <c r="B23" s="80" t="s">
        <v>212</v>
      </c>
      <c r="C23" s="71">
        <v>4</v>
      </c>
      <c r="D23" s="72">
        <v>4</v>
      </c>
      <c r="E23" s="72">
        <v>4</v>
      </c>
      <c r="F23" s="72">
        <v>4</v>
      </c>
    </row>
    <row r="24" spans="1:6" s="17" customFormat="1" ht="20.25" customHeight="1" x14ac:dyDescent="0.25">
      <c r="A24" s="81">
        <v>13</v>
      </c>
      <c r="B24" s="74" t="s">
        <v>213</v>
      </c>
      <c r="C24" s="71">
        <v>4</v>
      </c>
      <c r="D24" s="72">
        <v>4</v>
      </c>
      <c r="E24" s="72">
        <v>4</v>
      </c>
      <c r="F24" s="72">
        <v>4</v>
      </c>
    </row>
    <row r="25" spans="1:6" s="17" customFormat="1" ht="22.5" customHeight="1" x14ac:dyDescent="0.25">
      <c r="A25" s="82" t="s">
        <v>214</v>
      </c>
      <c r="B25" s="74"/>
      <c r="C25" s="71"/>
      <c r="D25" s="72"/>
      <c r="E25" s="72"/>
      <c r="F25" s="72"/>
    </row>
    <row r="26" spans="1:6" s="17" customFormat="1" ht="36.75" customHeight="1" x14ac:dyDescent="0.25">
      <c r="A26" s="73" t="s">
        <v>68</v>
      </c>
      <c r="B26" s="74" t="s">
        <v>215</v>
      </c>
      <c r="C26" s="71">
        <v>2</v>
      </c>
      <c r="D26" s="72">
        <v>2</v>
      </c>
      <c r="E26" s="72">
        <v>2</v>
      </c>
      <c r="F26" s="72">
        <v>3</v>
      </c>
    </row>
    <row r="27" spans="1:6" s="17" customFormat="1" ht="22.5" customHeight="1" x14ac:dyDescent="0.25">
      <c r="A27" s="73" t="s">
        <v>72</v>
      </c>
      <c r="B27" s="74" t="s">
        <v>216</v>
      </c>
      <c r="C27" s="71">
        <v>4</v>
      </c>
      <c r="D27" s="72">
        <v>4</v>
      </c>
      <c r="E27" s="72">
        <v>4</v>
      </c>
      <c r="F27" s="72">
        <v>4</v>
      </c>
    </row>
    <row r="28" spans="1:6" s="17" customFormat="1" ht="51" customHeight="1" x14ac:dyDescent="0.25">
      <c r="A28" s="73" t="s">
        <v>217</v>
      </c>
      <c r="B28" s="83" t="s">
        <v>218</v>
      </c>
      <c r="C28" s="71">
        <v>4</v>
      </c>
      <c r="D28" s="72">
        <v>4</v>
      </c>
      <c r="E28" s="72">
        <v>4</v>
      </c>
      <c r="F28" s="72">
        <v>3</v>
      </c>
    </row>
    <row r="29" spans="1:6" s="17" customFormat="1" ht="47.25" customHeight="1" x14ac:dyDescent="0.25">
      <c r="A29" s="73" t="s">
        <v>78</v>
      </c>
      <c r="B29" s="74" t="s">
        <v>219</v>
      </c>
      <c r="C29" s="71">
        <v>2</v>
      </c>
      <c r="D29" s="72">
        <v>4</v>
      </c>
      <c r="E29" s="72">
        <v>3</v>
      </c>
      <c r="F29" s="72">
        <v>4</v>
      </c>
    </row>
    <row r="30" spans="1:6" s="17" customFormat="1" ht="22.5" customHeight="1" x14ac:dyDescent="0.25">
      <c r="A30" s="73" t="s">
        <v>220</v>
      </c>
      <c r="B30" s="74" t="s">
        <v>221</v>
      </c>
      <c r="C30" s="71">
        <v>4</v>
      </c>
      <c r="D30" s="72">
        <v>4</v>
      </c>
      <c r="E30" s="72">
        <v>4</v>
      </c>
      <c r="F30" s="72">
        <v>4</v>
      </c>
    </row>
    <row r="31" spans="1:6" s="17" customFormat="1" ht="36.75" customHeight="1" x14ac:dyDescent="0.25">
      <c r="A31" s="73" t="s">
        <v>85</v>
      </c>
      <c r="B31" s="84" t="s">
        <v>222</v>
      </c>
      <c r="C31" s="71">
        <v>4</v>
      </c>
      <c r="D31" s="72">
        <v>2</v>
      </c>
      <c r="E31" s="72">
        <v>4</v>
      </c>
      <c r="F31" s="72">
        <v>4</v>
      </c>
    </row>
    <row r="32" spans="1:6" s="17" customFormat="1" ht="22.5" customHeight="1" x14ac:dyDescent="0.25">
      <c r="A32" s="68" t="s">
        <v>223</v>
      </c>
      <c r="B32" s="76"/>
      <c r="C32" s="69">
        <f>AVERAGE(C34:C40,C42:C44,C46:C51)</f>
        <v>3.75</v>
      </c>
      <c r="D32" s="69">
        <f t="shared" ref="D32:F32" si="2">AVERAGE(D34:D40,D42:D44,D46:D51)</f>
        <v>3.625</v>
      </c>
      <c r="E32" s="69">
        <f t="shared" si="2"/>
        <v>3.8125</v>
      </c>
      <c r="F32" s="69">
        <f t="shared" si="2"/>
        <v>3.6875</v>
      </c>
    </row>
    <row r="33" spans="1:6" s="17" customFormat="1" ht="22.5" customHeight="1" x14ac:dyDescent="0.25">
      <c r="A33" s="85" t="s">
        <v>224</v>
      </c>
      <c r="B33" s="86"/>
      <c r="C33" s="71"/>
      <c r="D33" s="72"/>
      <c r="E33" s="72"/>
      <c r="F33" s="72"/>
    </row>
    <row r="34" spans="1:6" s="17" customFormat="1" ht="52.5" customHeight="1" x14ac:dyDescent="0.25">
      <c r="A34" s="73" t="s">
        <v>91</v>
      </c>
      <c r="B34" s="74" t="s">
        <v>225</v>
      </c>
      <c r="C34" s="71">
        <v>4</v>
      </c>
      <c r="D34" s="72">
        <v>3</v>
      </c>
      <c r="E34" s="72">
        <v>4</v>
      </c>
      <c r="F34" s="72">
        <v>3</v>
      </c>
    </row>
    <row r="35" spans="1:6" s="17" customFormat="1" ht="33.75" customHeight="1" x14ac:dyDescent="0.25">
      <c r="A35" s="73" t="s">
        <v>93</v>
      </c>
      <c r="B35" s="74" t="s">
        <v>226</v>
      </c>
      <c r="C35" s="71">
        <v>4</v>
      </c>
      <c r="D35" s="72">
        <v>4</v>
      </c>
      <c r="E35" s="72">
        <v>4</v>
      </c>
      <c r="F35" s="72">
        <v>3</v>
      </c>
    </row>
    <row r="36" spans="1:6" s="17" customFormat="1" ht="33.75" customHeight="1" x14ac:dyDescent="0.25">
      <c r="A36" s="73" t="s">
        <v>95</v>
      </c>
      <c r="B36" s="74" t="s">
        <v>227</v>
      </c>
      <c r="C36" s="71">
        <v>4</v>
      </c>
      <c r="D36" s="72">
        <v>4</v>
      </c>
      <c r="E36" s="72">
        <v>4</v>
      </c>
      <c r="F36" s="72">
        <v>4</v>
      </c>
    </row>
    <row r="37" spans="1:6" s="17" customFormat="1" ht="22.5" customHeight="1" x14ac:dyDescent="0.25">
      <c r="A37" s="73" t="s">
        <v>101</v>
      </c>
      <c r="B37" s="74" t="s">
        <v>228</v>
      </c>
      <c r="C37" s="71">
        <v>4</v>
      </c>
      <c r="D37" s="72">
        <v>4</v>
      </c>
      <c r="E37" s="72">
        <v>4</v>
      </c>
      <c r="F37" s="72">
        <v>4</v>
      </c>
    </row>
    <row r="38" spans="1:6" s="17" customFormat="1" ht="33.75" customHeight="1" x14ac:dyDescent="0.25">
      <c r="A38" s="87">
        <v>24</v>
      </c>
      <c r="B38" s="74" t="s">
        <v>229</v>
      </c>
      <c r="C38" s="71">
        <v>4</v>
      </c>
      <c r="D38" s="72">
        <v>4</v>
      </c>
      <c r="E38" s="72">
        <v>4</v>
      </c>
      <c r="F38" s="72">
        <v>4</v>
      </c>
    </row>
    <row r="39" spans="1:6" s="17" customFormat="1" ht="33.75" customHeight="1" x14ac:dyDescent="0.25">
      <c r="A39" s="73" t="s">
        <v>109</v>
      </c>
      <c r="B39" s="74" t="s">
        <v>230</v>
      </c>
      <c r="C39" s="71">
        <v>2</v>
      </c>
      <c r="D39" s="72">
        <v>3</v>
      </c>
      <c r="E39" s="72">
        <v>4</v>
      </c>
      <c r="F39" s="72">
        <v>4</v>
      </c>
    </row>
    <row r="40" spans="1:6" s="17" customFormat="1" ht="22.5" customHeight="1" x14ac:dyDescent="0.25">
      <c r="A40" s="73" t="s">
        <v>114</v>
      </c>
      <c r="B40" s="74" t="s">
        <v>231</v>
      </c>
      <c r="C40" s="71">
        <v>4</v>
      </c>
      <c r="D40" s="72">
        <v>4</v>
      </c>
      <c r="E40" s="72">
        <v>4</v>
      </c>
      <c r="F40" s="72">
        <v>4</v>
      </c>
    </row>
    <row r="41" spans="1:6" s="17" customFormat="1" ht="22.5" customHeight="1" x14ac:dyDescent="0.25">
      <c r="A41" s="85" t="s">
        <v>232</v>
      </c>
      <c r="B41" s="86"/>
      <c r="C41" s="71"/>
      <c r="D41" s="72"/>
      <c r="E41" s="72"/>
      <c r="F41" s="72"/>
    </row>
    <row r="42" spans="1:6" s="17" customFormat="1" ht="22.5" customHeight="1" x14ac:dyDescent="0.25">
      <c r="A42" s="73" t="s">
        <v>120</v>
      </c>
      <c r="B42" s="74" t="s">
        <v>233</v>
      </c>
      <c r="C42" s="71">
        <v>4</v>
      </c>
      <c r="D42" s="72">
        <v>4</v>
      </c>
      <c r="E42" s="72">
        <v>4</v>
      </c>
      <c r="F42" s="72">
        <v>4</v>
      </c>
    </row>
    <row r="43" spans="1:6" s="17" customFormat="1" ht="32.25" customHeight="1" x14ac:dyDescent="0.25">
      <c r="A43" s="73" t="s">
        <v>123</v>
      </c>
      <c r="B43" s="74" t="s">
        <v>234</v>
      </c>
      <c r="C43" s="71">
        <v>4</v>
      </c>
      <c r="D43" s="72">
        <v>4</v>
      </c>
      <c r="E43" s="72">
        <v>4</v>
      </c>
      <c r="F43" s="72">
        <v>4</v>
      </c>
    </row>
    <row r="44" spans="1:6" s="17" customFormat="1" ht="22.5" customHeight="1" x14ac:dyDescent="0.25">
      <c r="A44" s="73" t="s">
        <v>128</v>
      </c>
      <c r="B44" s="74" t="s">
        <v>235</v>
      </c>
      <c r="C44" s="71">
        <v>3</v>
      </c>
      <c r="D44" s="72">
        <v>3</v>
      </c>
      <c r="E44" s="72">
        <v>3</v>
      </c>
      <c r="F44" s="72">
        <v>4</v>
      </c>
    </row>
    <row r="45" spans="1:6" s="17" customFormat="1" ht="22.5" customHeight="1" x14ac:dyDescent="0.25">
      <c r="A45" s="88" t="s">
        <v>57</v>
      </c>
      <c r="B45" s="74"/>
      <c r="C45" s="71"/>
      <c r="D45" s="72"/>
      <c r="E45" s="72"/>
      <c r="F45" s="72">
        <v>4</v>
      </c>
    </row>
    <row r="46" spans="1:6" s="17" customFormat="1" ht="36" customHeight="1" x14ac:dyDescent="0.25">
      <c r="A46" s="81">
        <v>30</v>
      </c>
      <c r="B46" s="74" t="s">
        <v>236</v>
      </c>
      <c r="C46" s="71">
        <v>3</v>
      </c>
      <c r="D46" s="72">
        <v>1</v>
      </c>
      <c r="E46" s="72">
        <v>3</v>
      </c>
      <c r="F46" s="72">
        <v>1</v>
      </c>
    </row>
    <row r="47" spans="1:6" s="17" customFormat="1" ht="36" customHeight="1" x14ac:dyDescent="0.25">
      <c r="A47" s="73" t="s">
        <v>134</v>
      </c>
      <c r="B47" s="74" t="s">
        <v>237</v>
      </c>
      <c r="C47" s="71">
        <v>4</v>
      </c>
      <c r="D47" s="72">
        <v>4</v>
      </c>
      <c r="E47" s="72">
        <v>4</v>
      </c>
      <c r="F47" s="72">
        <v>4</v>
      </c>
    </row>
    <row r="48" spans="1:6" s="17" customFormat="1" ht="36" customHeight="1" x14ac:dyDescent="0.25">
      <c r="A48" s="73" t="s">
        <v>138</v>
      </c>
      <c r="B48" s="74" t="s">
        <v>238</v>
      </c>
      <c r="C48" s="71">
        <v>4</v>
      </c>
      <c r="D48" s="72">
        <v>4</v>
      </c>
      <c r="E48" s="72">
        <v>4</v>
      </c>
      <c r="F48" s="72">
        <v>4</v>
      </c>
    </row>
    <row r="49" spans="1:6" s="17" customFormat="1" ht="36" customHeight="1" x14ac:dyDescent="0.25">
      <c r="A49" s="87">
        <v>33</v>
      </c>
      <c r="B49" s="74" t="s">
        <v>239</v>
      </c>
      <c r="C49" s="71">
        <v>4</v>
      </c>
      <c r="D49" s="72">
        <v>4</v>
      </c>
      <c r="E49" s="72">
        <v>4</v>
      </c>
      <c r="F49" s="72">
        <v>4</v>
      </c>
    </row>
    <row r="50" spans="1:6" s="17" customFormat="1" ht="22.5" customHeight="1" x14ac:dyDescent="0.25">
      <c r="A50" s="73" t="s">
        <v>143</v>
      </c>
      <c r="B50" s="74" t="s">
        <v>240</v>
      </c>
      <c r="C50" s="71">
        <v>4</v>
      </c>
      <c r="D50" s="72">
        <v>4</v>
      </c>
      <c r="E50" s="72">
        <v>3</v>
      </c>
      <c r="F50" s="72">
        <v>4</v>
      </c>
    </row>
    <row r="51" spans="1:6" s="17" customFormat="1" ht="36.75" customHeight="1" x14ac:dyDescent="0.25">
      <c r="A51" s="73" t="s">
        <v>147</v>
      </c>
      <c r="B51" s="74" t="s">
        <v>241</v>
      </c>
      <c r="C51" s="71">
        <v>4</v>
      </c>
      <c r="D51" s="72">
        <v>4</v>
      </c>
      <c r="E51" s="72">
        <v>4</v>
      </c>
      <c r="F51" s="72">
        <v>4</v>
      </c>
    </row>
    <row r="52" spans="1:6" s="17" customFormat="1" ht="22.5" customHeight="1" x14ac:dyDescent="0.25">
      <c r="A52" s="68" t="s">
        <v>242</v>
      </c>
      <c r="B52" s="76"/>
      <c r="C52" s="69">
        <f>AVERAGE(C54:C63)</f>
        <v>3.6666666666666665</v>
      </c>
      <c r="D52" s="69">
        <f t="shared" ref="D52:F52" si="3">AVERAGE(D54:D63)</f>
        <v>3.5555555555555554</v>
      </c>
      <c r="E52" s="69">
        <f t="shared" si="3"/>
        <v>3.7777777777777777</v>
      </c>
      <c r="F52" s="69">
        <f t="shared" si="3"/>
        <v>3.6666666666666665</v>
      </c>
    </row>
    <row r="53" spans="1:6" s="17" customFormat="1" ht="22.5" customHeight="1" x14ac:dyDescent="0.25">
      <c r="A53" s="70" t="s">
        <v>243</v>
      </c>
      <c r="B53" s="75"/>
      <c r="C53" s="71"/>
      <c r="D53" s="72"/>
      <c r="E53" s="72"/>
      <c r="F53" s="72"/>
    </row>
    <row r="54" spans="1:6" s="17" customFormat="1" ht="33.75" customHeight="1" x14ac:dyDescent="0.25">
      <c r="A54" s="73" t="s">
        <v>149</v>
      </c>
      <c r="B54" s="74" t="s">
        <v>244</v>
      </c>
      <c r="C54" s="71">
        <v>4</v>
      </c>
      <c r="D54" s="72">
        <v>4</v>
      </c>
      <c r="E54" s="72">
        <v>4</v>
      </c>
      <c r="F54" s="72">
        <v>4</v>
      </c>
    </row>
    <row r="55" spans="1:6" s="17" customFormat="1" ht="22.5" customHeight="1" x14ac:dyDescent="0.25">
      <c r="A55" s="73" t="s">
        <v>151</v>
      </c>
      <c r="B55" s="74" t="s">
        <v>245</v>
      </c>
      <c r="C55" s="71">
        <v>3</v>
      </c>
      <c r="D55" s="72">
        <v>4</v>
      </c>
      <c r="E55" s="72">
        <v>4</v>
      </c>
      <c r="F55" s="72">
        <v>4</v>
      </c>
    </row>
    <row r="56" spans="1:6" s="17" customFormat="1" ht="47.25" customHeight="1" x14ac:dyDescent="0.25">
      <c r="A56" s="89" t="s">
        <v>154</v>
      </c>
      <c r="B56" s="153" t="s">
        <v>246</v>
      </c>
      <c r="C56" s="71">
        <v>4</v>
      </c>
      <c r="D56" s="72">
        <v>4</v>
      </c>
      <c r="E56" s="72">
        <v>4</v>
      </c>
      <c r="F56" s="72">
        <v>4</v>
      </c>
    </row>
    <row r="57" spans="1:6" s="17" customFormat="1" ht="51.75" customHeight="1" x14ac:dyDescent="0.25">
      <c r="A57" s="73" t="s">
        <v>156</v>
      </c>
      <c r="B57" s="74" t="s">
        <v>247</v>
      </c>
      <c r="C57" s="71">
        <v>4</v>
      </c>
      <c r="D57" s="72">
        <v>4</v>
      </c>
      <c r="E57" s="72">
        <v>4</v>
      </c>
      <c r="F57" s="72">
        <v>4</v>
      </c>
    </row>
    <row r="58" spans="1:6" s="17" customFormat="1" ht="35.25" customHeight="1" x14ac:dyDescent="0.25">
      <c r="A58" s="73" t="s">
        <v>158</v>
      </c>
      <c r="B58" s="74" t="s">
        <v>248</v>
      </c>
      <c r="C58" s="71">
        <v>4</v>
      </c>
      <c r="D58" s="72">
        <v>4</v>
      </c>
      <c r="E58" s="72">
        <v>3</v>
      </c>
      <c r="F58" s="72">
        <v>2</v>
      </c>
    </row>
    <row r="59" spans="1:6" s="17" customFormat="1" ht="22.5" customHeight="1" x14ac:dyDescent="0.25">
      <c r="A59" s="73" t="s">
        <v>162</v>
      </c>
      <c r="B59" s="74" t="s">
        <v>249</v>
      </c>
      <c r="C59" s="71">
        <v>4</v>
      </c>
      <c r="D59" s="72">
        <v>4</v>
      </c>
      <c r="E59" s="72">
        <v>4</v>
      </c>
      <c r="F59" s="72">
        <v>4</v>
      </c>
    </row>
    <row r="60" spans="1:6" s="17" customFormat="1" ht="22.5" customHeight="1" x14ac:dyDescent="0.25">
      <c r="A60" s="70" t="s">
        <v>64</v>
      </c>
      <c r="B60" s="75"/>
      <c r="C60" s="71"/>
      <c r="D60" s="72"/>
      <c r="E60" s="72"/>
      <c r="F60" s="72"/>
    </row>
    <row r="61" spans="1:6" s="17" customFormat="1" ht="22.5" customHeight="1" x14ac:dyDescent="0.25">
      <c r="A61" s="73" t="s">
        <v>165</v>
      </c>
      <c r="B61" s="74" t="s">
        <v>66</v>
      </c>
      <c r="C61" s="71">
        <v>4</v>
      </c>
      <c r="D61" s="72">
        <v>3</v>
      </c>
      <c r="E61" s="72">
        <v>4</v>
      </c>
      <c r="F61" s="72">
        <v>4</v>
      </c>
    </row>
    <row r="62" spans="1:6" s="17" customFormat="1" ht="22.5" customHeight="1" x14ac:dyDescent="0.25">
      <c r="A62" s="73" t="s">
        <v>170</v>
      </c>
      <c r="B62" s="74" t="s">
        <v>250</v>
      </c>
      <c r="C62" s="71">
        <v>3</v>
      </c>
      <c r="D62" s="72">
        <v>2</v>
      </c>
      <c r="E62" s="72">
        <v>4</v>
      </c>
      <c r="F62" s="72">
        <v>4</v>
      </c>
    </row>
    <row r="63" spans="1:6" s="17" customFormat="1" ht="22.5" customHeight="1" x14ac:dyDescent="0.25">
      <c r="A63" s="73" t="s">
        <v>172</v>
      </c>
      <c r="B63" s="74" t="s">
        <v>69</v>
      </c>
      <c r="C63" s="71">
        <v>3</v>
      </c>
      <c r="D63" s="72">
        <v>3</v>
      </c>
      <c r="E63" s="72">
        <v>3</v>
      </c>
      <c r="F63" s="72">
        <v>3</v>
      </c>
    </row>
    <row r="64" spans="1:6" s="17" customFormat="1" ht="22.5" customHeight="1" x14ac:dyDescent="0.25">
      <c r="A64" s="90" t="s">
        <v>251</v>
      </c>
      <c r="B64" s="91"/>
      <c r="C64" s="69">
        <f>AVERAGE(C65:C67)</f>
        <v>4</v>
      </c>
      <c r="D64" s="69">
        <f t="shared" ref="D64:F64" si="4">AVERAGE(D65:D67)</f>
        <v>4</v>
      </c>
      <c r="E64" s="69">
        <f t="shared" si="4"/>
        <v>4</v>
      </c>
      <c r="F64" s="69">
        <f t="shared" si="4"/>
        <v>4</v>
      </c>
    </row>
    <row r="65" spans="1:6" s="17" customFormat="1" ht="22.5" customHeight="1" x14ac:dyDescent="0.25">
      <c r="A65" s="73" t="s">
        <v>252</v>
      </c>
      <c r="B65" s="92" t="s">
        <v>253</v>
      </c>
      <c r="C65" s="71">
        <v>4</v>
      </c>
      <c r="D65" s="72">
        <v>4</v>
      </c>
      <c r="E65" s="72">
        <v>4</v>
      </c>
      <c r="F65" s="72">
        <v>4</v>
      </c>
    </row>
    <row r="66" spans="1:6" s="17" customFormat="1" ht="22.5" customHeight="1" x14ac:dyDescent="0.25">
      <c r="A66" s="73" t="s">
        <v>254</v>
      </c>
      <c r="B66" s="92" t="s">
        <v>255</v>
      </c>
      <c r="C66" s="71">
        <v>4</v>
      </c>
      <c r="D66" s="72">
        <v>4</v>
      </c>
      <c r="E66" s="72">
        <v>4</v>
      </c>
      <c r="F66" s="72">
        <v>4</v>
      </c>
    </row>
    <row r="67" spans="1:6" s="17" customFormat="1" ht="30.75" customHeight="1" x14ac:dyDescent="0.25">
      <c r="A67" s="73" t="s">
        <v>256</v>
      </c>
      <c r="B67" s="92" t="s">
        <v>257</v>
      </c>
      <c r="C67" s="71">
        <v>4</v>
      </c>
      <c r="D67" s="72">
        <v>4</v>
      </c>
      <c r="E67" s="72">
        <v>4</v>
      </c>
      <c r="F67" s="72">
        <v>4</v>
      </c>
    </row>
    <row r="68" spans="1:6" s="17" customFormat="1" ht="22.5" customHeight="1" x14ac:dyDescent="0.25">
      <c r="A68" s="90" t="s">
        <v>258</v>
      </c>
      <c r="B68" s="91"/>
      <c r="C68" s="69">
        <f>AVERAGE(C70:C80)</f>
        <v>3.4444444444444446</v>
      </c>
      <c r="D68" s="69">
        <f t="shared" ref="D68:F68" si="5">AVERAGE(D70:D80)</f>
        <v>3.4444444444444446</v>
      </c>
      <c r="E68" s="69">
        <f t="shared" si="5"/>
        <v>3.6666666666666665</v>
      </c>
      <c r="F68" s="69">
        <f t="shared" si="5"/>
        <v>4</v>
      </c>
    </row>
    <row r="69" spans="1:6" s="17" customFormat="1" ht="22.5" customHeight="1" x14ac:dyDescent="0.25">
      <c r="A69" s="88" t="s">
        <v>259</v>
      </c>
      <c r="B69" s="75"/>
      <c r="C69" s="71"/>
      <c r="D69" s="72"/>
      <c r="E69" s="72"/>
      <c r="F69" s="72"/>
    </row>
    <row r="70" spans="1:6" s="17" customFormat="1" ht="33.75" customHeight="1" x14ac:dyDescent="0.25">
      <c r="A70" s="73" t="s">
        <v>260</v>
      </c>
      <c r="B70" s="74" t="s">
        <v>261</v>
      </c>
      <c r="C70" s="71">
        <v>4</v>
      </c>
      <c r="D70" s="72">
        <v>4</v>
      </c>
      <c r="E70" s="72">
        <v>4</v>
      </c>
      <c r="F70" s="72">
        <v>4</v>
      </c>
    </row>
    <row r="71" spans="1:6" s="17" customFormat="1" ht="22.5" customHeight="1" x14ac:dyDescent="0.25">
      <c r="A71" s="73" t="s">
        <v>262</v>
      </c>
      <c r="B71" s="74" t="s">
        <v>263</v>
      </c>
      <c r="C71" s="71">
        <v>4</v>
      </c>
      <c r="D71" s="72">
        <v>4</v>
      </c>
      <c r="E71" s="72">
        <v>4</v>
      </c>
      <c r="F71" s="72">
        <v>4</v>
      </c>
    </row>
    <row r="72" spans="1:6" s="17" customFormat="1" ht="22.5" customHeight="1" x14ac:dyDescent="0.25">
      <c r="A72" s="73" t="s">
        <v>264</v>
      </c>
      <c r="B72" s="74" t="s">
        <v>265</v>
      </c>
      <c r="C72" s="71">
        <v>4</v>
      </c>
      <c r="D72" s="72">
        <v>4</v>
      </c>
      <c r="E72" s="72">
        <v>4</v>
      </c>
      <c r="F72" s="72">
        <v>4</v>
      </c>
    </row>
    <row r="73" spans="1:6" s="17" customFormat="1" ht="36" customHeight="1" x14ac:dyDescent="0.25">
      <c r="A73" s="73" t="s">
        <v>266</v>
      </c>
      <c r="B73" s="74" t="s">
        <v>267</v>
      </c>
      <c r="C73" s="71">
        <v>3</v>
      </c>
      <c r="D73" s="72">
        <v>3</v>
      </c>
      <c r="E73" s="72">
        <v>4</v>
      </c>
      <c r="F73" s="72">
        <v>4</v>
      </c>
    </row>
    <row r="74" spans="1:6" s="17" customFormat="1" ht="22.5" customHeight="1" x14ac:dyDescent="0.25">
      <c r="A74" s="73" t="s">
        <v>268</v>
      </c>
      <c r="B74" s="74" t="s">
        <v>269</v>
      </c>
      <c r="C74" s="71">
        <v>4</v>
      </c>
      <c r="D74" s="72">
        <v>4</v>
      </c>
      <c r="E74" s="72">
        <v>4</v>
      </c>
      <c r="F74" s="72">
        <v>4</v>
      </c>
    </row>
    <row r="75" spans="1:6" s="17" customFormat="1" ht="36" customHeight="1" x14ac:dyDescent="0.25">
      <c r="A75" s="73" t="s">
        <v>270</v>
      </c>
      <c r="B75" s="93" t="s">
        <v>271</v>
      </c>
      <c r="C75" s="71">
        <v>0</v>
      </c>
      <c r="D75" s="72">
        <v>0</v>
      </c>
      <c r="E75" s="72">
        <v>1</v>
      </c>
      <c r="F75" s="72">
        <v>4</v>
      </c>
    </row>
    <row r="76" spans="1:6" s="17" customFormat="1" ht="22.5" customHeight="1" x14ac:dyDescent="0.25">
      <c r="A76" s="88" t="s">
        <v>76</v>
      </c>
      <c r="B76" s="93"/>
      <c r="C76" s="71"/>
      <c r="D76" s="72"/>
      <c r="E76" s="72"/>
      <c r="F76" s="72"/>
    </row>
    <row r="77" spans="1:6" s="17" customFormat="1" ht="81" customHeight="1" x14ac:dyDescent="0.25">
      <c r="A77" s="73" t="s">
        <v>272</v>
      </c>
      <c r="B77" s="74" t="s">
        <v>273</v>
      </c>
      <c r="C77" s="71">
        <v>4</v>
      </c>
      <c r="D77" s="72">
        <v>4</v>
      </c>
      <c r="E77" s="72">
        <v>4</v>
      </c>
      <c r="F77" s="72">
        <v>4</v>
      </c>
    </row>
    <row r="78" spans="1:6" s="17" customFormat="1" ht="51" customHeight="1" x14ac:dyDescent="0.25">
      <c r="A78" s="73" t="s">
        <v>274</v>
      </c>
      <c r="B78" s="74" t="s">
        <v>275</v>
      </c>
      <c r="C78" s="71">
        <v>4</v>
      </c>
      <c r="D78" s="72">
        <v>4</v>
      </c>
      <c r="E78" s="72">
        <v>4</v>
      </c>
      <c r="F78" s="72">
        <v>4</v>
      </c>
    </row>
    <row r="79" spans="1:6" s="17" customFormat="1" ht="22.5" customHeight="1" x14ac:dyDescent="0.25">
      <c r="A79" s="88" t="s">
        <v>276</v>
      </c>
      <c r="B79" s="75"/>
      <c r="C79" s="71"/>
      <c r="D79" s="72"/>
      <c r="E79" s="72"/>
      <c r="F79" s="72"/>
    </row>
    <row r="80" spans="1:6" s="17" customFormat="1" ht="36" customHeight="1" x14ac:dyDescent="0.25">
      <c r="A80" s="73" t="s">
        <v>277</v>
      </c>
      <c r="B80" s="74" t="s">
        <v>81</v>
      </c>
      <c r="C80" s="71">
        <v>4</v>
      </c>
      <c r="D80" s="72">
        <v>4</v>
      </c>
      <c r="E80" s="72">
        <v>4</v>
      </c>
      <c r="F80" s="72">
        <v>4</v>
      </c>
    </row>
    <row r="81" spans="1:6" s="17" customFormat="1" ht="22.5" customHeight="1" x14ac:dyDescent="0.25">
      <c r="A81" s="90" t="s">
        <v>278</v>
      </c>
      <c r="B81" s="91"/>
      <c r="C81" s="69">
        <f>AVERAGE(C83:C87,C90:C92,C93)</f>
        <v>3.6666666666666665</v>
      </c>
      <c r="D81" s="69">
        <f t="shared" ref="D81:F81" si="6">AVERAGE(D83:D93)</f>
        <v>3.4444444444444446</v>
      </c>
      <c r="E81" s="69">
        <f t="shared" si="6"/>
        <v>3.4444444444444446</v>
      </c>
      <c r="F81" s="69">
        <f t="shared" si="6"/>
        <v>3.5555555555555554</v>
      </c>
    </row>
    <row r="82" spans="1:6" s="17" customFormat="1" ht="22.5" customHeight="1" x14ac:dyDescent="0.25">
      <c r="A82" s="88" t="s">
        <v>279</v>
      </c>
      <c r="B82" s="75"/>
      <c r="C82" s="71"/>
      <c r="D82" s="72"/>
      <c r="E82" s="72"/>
      <c r="F82" s="72"/>
    </row>
    <row r="83" spans="1:6" s="17" customFormat="1" ht="32.25" customHeight="1" x14ac:dyDescent="0.25">
      <c r="A83" s="73" t="s">
        <v>280</v>
      </c>
      <c r="B83" s="153" t="s">
        <v>281</v>
      </c>
      <c r="C83" s="71">
        <v>4</v>
      </c>
      <c r="D83" s="72">
        <v>4</v>
      </c>
      <c r="E83" s="72">
        <v>4</v>
      </c>
      <c r="F83" s="72">
        <v>4</v>
      </c>
    </row>
    <row r="84" spans="1:6" s="17" customFormat="1" ht="33" customHeight="1" x14ac:dyDescent="0.25">
      <c r="A84" s="73" t="s">
        <v>282</v>
      </c>
      <c r="B84" s="74" t="s">
        <v>283</v>
      </c>
      <c r="C84" s="71">
        <v>4</v>
      </c>
      <c r="D84" s="72">
        <v>4</v>
      </c>
      <c r="E84" s="72">
        <v>4</v>
      </c>
      <c r="F84" s="72">
        <v>4</v>
      </c>
    </row>
    <row r="85" spans="1:6" s="17" customFormat="1" ht="32.25" customHeight="1" x14ac:dyDescent="0.25">
      <c r="A85" s="73" t="s">
        <v>284</v>
      </c>
      <c r="B85" s="74" t="s">
        <v>285</v>
      </c>
      <c r="C85" s="71">
        <v>3</v>
      </c>
      <c r="D85" s="72">
        <v>2</v>
      </c>
      <c r="E85" s="72">
        <v>2</v>
      </c>
      <c r="F85" s="72">
        <v>4</v>
      </c>
    </row>
    <row r="86" spans="1:6" s="17" customFormat="1" ht="35.25" customHeight="1" x14ac:dyDescent="0.25">
      <c r="A86" s="73" t="s">
        <v>286</v>
      </c>
      <c r="B86" s="74" t="s">
        <v>287</v>
      </c>
      <c r="C86" s="71">
        <v>4</v>
      </c>
      <c r="D86" s="72">
        <v>3</v>
      </c>
      <c r="E86" s="72">
        <v>3</v>
      </c>
      <c r="F86" s="72">
        <v>3</v>
      </c>
    </row>
    <row r="87" spans="1:6" s="17" customFormat="1" ht="22.5" customHeight="1" x14ac:dyDescent="0.25">
      <c r="A87" s="73" t="s">
        <v>288</v>
      </c>
      <c r="B87" s="74" t="s">
        <v>289</v>
      </c>
      <c r="C87" s="71">
        <v>3</v>
      </c>
      <c r="D87" s="72">
        <v>3</v>
      </c>
      <c r="E87" s="72">
        <v>3</v>
      </c>
      <c r="F87" s="72">
        <v>3</v>
      </c>
    </row>
    <row r="88" spans="1:6" s="17" customFormat="1" ht="22.5" customHeight="1" x14ac:dyDescent="0.25">
      <c r="A88" s="88" t="s">
        <v>290</v>
      </c>
      <c r="B88" s="75"/>
      <c r="C88" s="71"/>
      <c r="D88" s="72"/>
      <c r="E88" s="72"/>
      <c r="F88" s="72"/>
    </row>
    <row r="89" spans="1:6" s="17" customFormat="1" ht="22.5" customHeight="1" x14ac:dyDescent="0.25">
      <c r="A89" s="88" t="s">
        <v>291</v>
      </c>
      <c r="B89" s="75"/>
      <c r="C89" s="71"/>
      <c r="D89" s="72"/>
      <c r="E89" s="72"/>
      <c r="F89" s="72"/>
    </row>
    <row r="90" spans="1:6" s="17" customFormat="1" ht="22.5" customHeight="1" x14ac:dyDescent="0.25">
      <c r="A90" s="73" t="s">
        <v>292</v>
      </c>
      <c r="B90" s="74" t="s">
        <v>293</v>
      </c>
      <c r="C90" s="71">
        <v>3</v>
      </c>
      <c r="D90" s="72">
        <v>4</v>
      </c>
      <c r="E90" s="72">
        <v>4</v>
      </c>
      <c r="F90" s="72">
        <v>4</v>
      </c>
    </row>
    <row r="91" spans="1:6" s="17" customFormat="1" ht="22.5" customHeight="1" x14ac:dyDescent="0.25">
      <c r="A91" s="73" t="s">
        <v>294</v>
      </c>
      <c r="B91" s="74" t="s">
        <v>295</v>
      </c>
      <c r="C91" s="71">
        <v>4</v>
      </c>
      <c r="D91" s="72">
        <v>4</v>
      </c>
      <c r="E91" s="72">
        <v>4</v>
      </c>
      <c r="F91" s="72">
        <v>3</v>
      </c>
    </row>
    <row r="92" spans="1:6" s="17" customFormat="1" ht="22.5" customHeight="1" x14ac:dyDescent="0.25">
      <c r="A92" s="73" t="s">
        <v>296</v>
      </c>
      <c r="B92" s="74" t="s">
        <v>297</v>
      </c>
      <c r="C92" s="71">
        <v>4</v>
      </c>
      <c r="D92" s="72">
        <v>3</v>
      </c>
      <c r="E92" s="72">
        <v>3</v>
      </c>
      <c r="F92" s="72">
        <v>3</v>
      </c>
    </row>
    <row r="93" spans="1:6" s="17" customFormat="1" ht="66.75" customHeight="1" x14ac:dyDescent="0.25">
      <c r="A93" s="73" t="s">
        <v>298</v>
      </c>
      <c r="B93" s="153" t="s">
        <v>299</v>
      </c>
      <c r="C93" s="71">
        <v>4</v>
      </c>
      <c r="D93" s="72">
        <v>4</v>
      </c>
      <c r="E93" s="72">
        <v>4</v>
      </c>
      <c r="F93" s="72">
        <v>4</v>
      </c>
    </row>
    <row r="94" spans="1:6" s="17" customFormat="1" ht="22.5" customHeight="1" x14ac:dyDescent="0.25">
      <c r="A94" s="90" t="s">
        <v>300</v>
      </c>
      <c r="B94" s="91"/>
      <c r="C94" s="69">
        <f>AVERAGE(C97:C108)</f>
        <v>3.5</v>
      </c>
      <c r="D94" s="69">
        <f t="shared" ref="D94:F94" si="7">AVERAGE(D97:D108)</f>
        <v>3.6666666666666665</v>
      </c>
      <c r="E94" s="69">
        <f t="shared" si="7"/>
        <v>4</v>
      </c>
      <c r="F94" s="69">
        <f t="shared" si="7"/>
        <v>3.5</v>
      </c>
    </row>
    <row r="95" spans="1:6" s="17" customFormat="1" ht="22.5" customHeight="1" x14ac:dyDescent="0.25">
      <c r="A95" s="88" t="s">
        <v>301</v>
      </c>
      <c r="B95" s="75"/>
      <c r="C95" s="71"/>
      <c r="D95" s="72"/>
      <c r="E95" s="72"/>
      <c r="F95" s="72"/>
    </row>
    <row r="96" spans="1:6" s="17" customFormat="1" ht="22.5" customHeight="1" x14ac:dyDescent="0.25">
      <c r="A96" s="88" t="s">
        <v>302</v>
      </c>
      <c r="B96" s="75"/>
      <c r="C96" s="71"/>
      <c r="D96" s="72"/>
      <c r="E96" s="72"/>
      <c r="F96" s="72"/>
    </row>
    <row r="97" spans="1:6" s="17" customFormat="1" ht="22.5" customHeight="1" x14ac:dyDescent="0.25">
      <c r="A97" s="73" t="s">
        <v>303</v>
      </c>
      <c r="B97" s="74" t="s">
        <v>304</v>
      </c>
      <c r="C97" s="71">
        <v>4</v>
      </c>
      <c r="D97" s="72">
        <v>4</v>
      </c>
      <c r="E97" s="72">
        <v>4</v>
      </c>
      <c r="F97" s="72">
        <v>4</v>
      </c>
    </row>
    <row r="98" spans="1:6" s="17" customFormat="1" ht="51.75" customHeight="1" x14ac:dyDescent="0.25">
      <c r="A98" s="73" t="s">
        <v>305</v>
      </c>
      <c r="B98" s="74" t="s">
        <v>306</v>
      </c>
      <c r="C98" s="71">
        <v>4</v>
      </c>
      <c r="D98" s="72">
        <v>4</v>
      </c>
      <c r="E98" s="72">
        <v>4</v>
      </c>
      <c r="F98" s="72">
        <v>3</v>
      </c>
    </row>
    <row r="99" spans="1:6" s="17" customFormat="1" ht="22.5" customHeight="1" x14ac:dyDescent="0.25">
      <c r="A99" s="88" t="s">
        <v>307</v>
      </c>
      <c r="B99" s="75"/>
      <c r="C99" s="71"/>
      <c r="D99" s="72"/>
      <c r="E99" s="72"/>
      <c r="F99" s="72"/>
    </row>
    <row r="100" spans="1:6" s="17" customFormat="1" ht="22.5" customHeight="1" x14ac:dyDescent="0.25">
      <c r="A100" s="73" t="s">
        <v>308</v>
      </c>
      <c r="B100" s="74" t="s">
        <v>309</v>
      </c>
      <c r="C100" s="71">
        <v>3</v>
      </c>
      <c r="D100" s="72">
        <v>4</v>
      </c>
      <c r="E100" s="72">
        <v>4</v>
      </c>
      <c r="F100" s="72">
        <v>4</v>
      </c>
    </row>
    <row r="101" spans="1:6" s="17" customFormat="1" ht="22.5" customHeight="1" x14ac:dyDescent="0.25">
      <c r="A101" s="73" t="s">
        <v>310</v>
      </c>
      <c r="B101" s="74" t="s">
        <v>311</v>
      </c>
      <c r="C101" s="71">
        <v>4</v>
      </c>
      <c r="D101" s="72">
        <v>3</v>
      </c>
      <c r="E101" s="72">
        <v>4</v>
      </c>
      <c r="F101" s="72">
        <v>3</v>
      </c>
    </row>
    <row r="102" spans="1:6" s="17" customFormat="1" ht="22.5" customHeight="1" x14ac:dyDescent="0.25">
      <c r="A102" s="88" t="s">
        <v>312</v>
      </c>
      <c r="B102" s="75"/>
      <c r="C102" s="71"/>
      <c r="D102" s="72"/>
      <c r="E102" s="72"/>
      <c r="F102" s="72"/>
    </row>
    <row r="103" spans="1:6" s="17" customFormat="1" ht="22.5" customHeight="1" x14ac:dyDescent="0.25">
      <c r="A103" s="88" t="s">
        <v>313</v>
      </c>
      <c r="B103" s="75"/>
      <c r="C103" s="71"/>
      <c r="D103" s="72"/>
      <c r="E103" s="72"/>
      <c r="F103" s="72"/>
    </row>
    <row r="104" spans="1:6" s="17" customFormat="1" ht="22.5" customHeight="1" x14ac:dyDescent="0.25">
      <c r="A104" s="88" t="s">
        <v>314</v>
      </c>
      <c r="B104" s="75"/>
      <c r="C104" s="71"/>
      <c r="D104" s="72"/>
      <c r="E104" s="72"/>
      <c r="F104" s="72"/>
    </row>
    <row r="105" spans="1:6" s="17" customFormat="1" ht="53.25" customHeight="1" x14ac:dyDescent="0.25">
      <c r="A105" s="73" t="s">
        <v>315</v>
      </c>
      <c r="B105" s="74" t="s">
        <v>102</v>
      </c>
      <c r="C105" s="71">
        <v>4</v>
      </c>
      <c r="D105" s="72">
        <v>4</v>
      </c>
      <c r="E105" s="72">
        <v>4</v>
      </c>
      <c r="F105" s="72">
        <v>3</v>
      </c>
    </row>
    <row r="106" spans="1:6" s="17" customFormat="1" ht="22.5" customHeight="1" x14ac:dyDescent="0.25">
      <c r="A106" s="88" t="s">
        <v>316</v>
      </c>
      <c r="B106" s="75"/>
      <c r="C106" s="71"/>
      <c r="D106" s="72"/>
      <c r="E106" s="72"/>
      <c r="F106" s="72"/>
    </row>
    <row r="107" spans="1:6" s="17" customFormat="1" ht="51.75" customHeight="1" x14ac:dyDescent="0.25">
      <c r="A107" s="73" t="s">
        <v>317</v>
      </c>
      <c r="B107" s="74" t="s">
        <v>318</v>
      </c>
      <c r="C107" s="71">
        <v>2</v>
      </c>
      <c r="D107" s="72">
        <v>3</v>
      </c>
      <c r="E107" s="72">
        <v>4</v>
      </c>
      <c r="F107" s="72">
        <v>4</v>
      </c>
    </row>
    <row r="108" spans="1:6" s="17" customFormat="1" ht="22.5" customHeight="1" x14ac:dyDescent="0.25">
      <c r="A108" s="88" t="s">
        <v>319</v>
      </c>
      <c r="B108" s="75"/>
      <c r="C108" s="71"/>
      <c r="D108" s="72"/>
      <c r="E108" s="72"/>
      <c r="F108" s="72"/>
    </row>
    <row r="109" spans="1:6" s="17" customFormat="1" ht="22.5" customHeight="1" x14ac:dyDescent="0.25">
      <c r="A109" s="90" t="s">
        <v>320</v>
      </c>
      <c r="B109" s="91"/>
      <c r="C109" s="69">
        <f>AVERAGE(C111:C119)</f>
        <v>3.875</v>
      </c>
      <c r="D109" s="69">
        <f t="shared" ref="D109:F109" si="8">AVERAGE(D111:D119)</f>
        <v>3.5</v>
      </c>
      <c r="E109" s="69">
        <f t="shared" si="8"/>
        <v>3.875</v>
      </c>
      <c r="F109" s="69">
        <f t="shared" si="8"/>
        <v>3.875</v>
      </c>
    </row>
    <row r="110" spans="1:6" s="17" customFormat="1" ht="22.5" customHeight="1" x14ac:dyDescent="0.25">
      <c r="A110" s="88" t="s">
        <v>321</v>
      </c>
      <c r="B110" s="75"/>
      <c r="C110" s="71"/>
      <c r="D110" s="72"/>
      <c r="E110" s="72"/>
      <c r="F110" s="72"/>
    </row>
    <row r="111" spans="1:6" s="17" customFormat="1" ht="72.75" customHeight="1" x14ac:dyDescent="0.25">
      <c r="A111" s="73" t="s">
        <v>322</v>
      </c>
      <c r="B111" s="74" t="s">
        <v>323</v>
      </c>
      <c r="C111" s="71">
        <v>4</v>
      </c>
      <c r="D111" s="72">
        <v>4</v>
      </c>
      <c r="E111" s="72">
        <v>4</v>
      </c>
      <c r="F111" s="72">
        <v>4</v>
      </c>
    </row>
    <row r="112" spans="1:6" s="17" customFormat="1" ht="22.5" customHeight="1" x14ac:dyDescent="0.25">
      <c r="A112" s="73" t="s">
        <v>324</v>
      </c>
      <c r="B112" s="74" t="s">
        <v>325</v>
      </c>
      <c r="C112" s="71">
        <v>4</v>
      </c>
      <c r="D112" s="72">
        <v>2</v>
      </c>
      <c r="E112" s="72">
        <v>4</v>
      </c>
      <c r="F112" s="72">
        <v>3</v>
      </c>
    </row>
    <row r="113" spans="1:6" s="17" customFormat="1" ht="22.5" customHeight="1" x14ac:dyDescent="0.25">
      <c r="A113" s="88" t="s">
        <v>326</v>
      </c>
      <c r="B113" s="75"/>
      <c r="C113" s="71"/>
      <c r="D113" s="72"/>
      <c r="E113" s="72"/>
      <c r="F113" s="72"/>
    </row>
    <row r="114" spans="1:6" s="17" customFormat="1" ht="22.5" customHeight="1" x14ac:dyDescent="0.25">
      <c r="A114" s="73" t="s">
        <v>327</v>
      </c>
      <c r="B114" s="74" t="s">
        <v>328</v>
      </c>
      <c r="C114" s="71">
        <v>3</v>
      </c>
      <c r="D114" s="72">
        <v>4</v>
      </c>
      <c r="E114" s="72">
        <v>3</v>
      </c>
      <c r="F114" s="72">
        <v>4</v>
      </c>
    </row>
    <row r="115" spans="1:6" s="17" customFormat="1" ht="19.5" customHeight="1" x14ac:dyDescent="0.25">
      <c r="A115" s="89" t="s">
        <v>329</v>
      </c>
      <c r="B115" s="83" t="s">
        <v>330</v>
      </c>
      <c r="C115" s="71">
        <v>4</v>
      </c>
      <c r="D115" s="72">
        <v>4</v>
      </c>
      <c r="E115" s="72">
        <v>4</v>
      </c>
      <c r="F115" s="72">
        <v>4</v>
      </c>
    </row>
    <row r="116" spans="1:6" s="17" customFormat="1" ht="35.25" customHeight="1" x14ac:dyDescent="0.25">
      <c r="A116" s="89" t="s">
        <v>331</v>
      </c>
      <c r="B116" s="83" t="s">
        <v>332</v>
      </c>
      <c r="C116" s="71">
        <v>4</v>
      </c>
      <c r="D116" s="72">
        <v>4</v>
      </c>
      <c r="E116" s="72">
        <v>4</v>
      </c>
      <c r="F116" s="72">
        <v>4</v>
      </c>
    </row>
    <row r="117" spans="1:6" s="17" customFormat="1" ht="22.5" customHeight="1" x14ac:dyDescent="0.25">
      <c r="A117" s="89" t="s">
        <v>333</v>
      </c>
      <c r="B117" s="83" t="s">
        <v>334</v>
      </c>
      <c r="C117" s="71">
        <v>4</v>
      </c>
      <c r="D117" s="72">
        <v>2</v>
      </c>
      <c r="E117" s="72">
        <v>4</v>
      </c>
      <c r="F117" s="72">
        <v>4</v>
      </c>
    </row>
    <row r="118" spans="1:6" s="17" customFormat="1" ht="35.25" customHeight="1" x14ac:dyDescent="0.25">
      <c r="A118" s="89" t="s">
        <v>335</v>
      </c>
      <c r="B118" s="83" t="s">
        <v>336</v>
      </c>
      <c r="C118" s="71">
        <v>4</v>
      </c>
      <c r="D118" s="72">
        <v>4</v>
      </c>
      <c r="E118" s="72">
        <v>4</v>
      </c>
      <c r="F118" s="72">
        <v>4</v>
      </c>
    </row>
    <row r="119" spans="1:6" s="17" customFormat="1" ht="35.25" customHeight="1" x14ac:dyDescent="0.25">
      <c r="A119" s="89" t="s">
        <v>337</v>
      </c>
      <c r="B119" s="83" t="s">
        <v>338</v>
      </c>
      <c r="C119" s="71">
        <v>4</v>
      </c>
      <c r="D119" s="72">
        <v>4</v>
      </c>
      <c r="E119" s="72">
        <v>4</v>
      </c>
      <c r="F119" s="72">
        <v>4</v>
      </c>
    </row>
    <row r="120" spans="1:6" s="17" customFormat="1" ht="22.5" customHeight="1" x14ac:dyDescent="0.25">
      <c r="A120" s="90" t="s">
        <v>112</v>
      </c>
      <c r="B120" s="91"/>
      <c r="C120" s="69">
        <f>AVERAGE(C122:C124)</f>
        <v>4</v>
      </c>
      <c r="D120" s="69">
        <f t="shared" ref="D120:F120" si="9">AVERAGE(D122:D124)</f>
        <v>4</v>
      </c>
      <c r="E120" s="69">
        <f t="shared" si="9"/>
        <v>3</v>
      </c>
      <c r="F120" s="69">
        <f t="shared" si="9"/>
        <v>4</v>
      </c>
    </row>
    <row r="121" spans="1:6" s="17" customFormat="1" ht="22.5" customHeight="1" x14ac:dyDescent="0.25">
      <c r="A121" s="88" t="s">
        <v>113</v>
      </c>
      <c r="B121" s="86"/>
      <c r="C121" s="71"/>
      <c r="D121" s="72"/>
      <c r="E121" s="72"/>
      <c r="F121" s="72"/>
    </row>
    <row r="122" spans="1:6" s="17" customFormat="1" ht="60" customHeight="1" x14ac:dyDescent="0.25">
      <c r="A122" s="73" t="s">
        <v>339</v>
      </c>
      <c r="B122" s="74" t="s">
        <v>340</v>
      </c>
      <c r="C122" s="71">
        <v>4</v>
      </c>
      <c r="D122" s="72">
        <v>4</v>
      </c>
      <c r="E122" s="72">
        <v>3</v>
      </c>
      <c r="F122" s="72">
        <v>4</v>
      </c>
    </row>
    <row r="123" spans="1:6" s="17" customFormat="1" ht="22.5" customHeight="1" x14ac:dyDescent="0.25">
      <c r="A123" s="88" t="s">
        <v>341</v>
      </c>
      <c r="B123" s="75"/>
      <c r="C123" s="71"/>
      <c r="D123" s="72"/>
      <c r="E123" s="72"/>
      <c r="F123" s="72"/>
    </row>
    <row r="124" spans="1:6" s="17" customFormat="1" ht="22.5" customHeight="1" x14ac:dyDescent="0.25">
      <c r="A124" s="88" t="s">
        <v>342</v>
      </c>
      <c r="B124" s="75"/>
      <c r="C124" s="71"/>
      <c r="D124" s="72"/>
      <c r="E124" s="72"/>
      <c r="F124" s="72"/>
    </row>
    <row r="125" spans="1:6" s="17" customFormat="1" ht="22.5" customHeight="1" x14ac:dyDescent="0.25">
      <c r="A125" s="90" t="s">
        <v>343</v>
      </c>
      <c r="B125" s="94"/>
      <c r="C125" s="69">
        <f>AVERAGE(C127:C130)</f>
        <v>4</v>
      </c>
      <c r="D125" s="69">
        <f t="shared" ref="D125:F125" si="10">AVERAGE(D127:D130)</f>
        <v>4</v>
      </c>
      <c r="E125" s="69">
        <f t="shared" si="10"/>
        <v>4</v>
      </c>
      <c r="F125" s="69">
        <f t="shared" si="10"/>
        <v>4</v>
      </c>
    </row>
    <row r="126" spans="1:6" s="17" customFormat="1" ht="22.5" customHeight="1" x14ac:dyDescent="0.25">
      <c r="A126" s="88" t="s">
        <v>344</v>
      </c>
      <c r="B126" s="86"/>
      <c r="C126" s="71"/>
      <c r="D126" s="72"/>
      <c r="E126" s="72"/>
      <c r="F126" s="72"/>
    </row>
    <row r="127" spans="1:6" s="17" customFormat="1" ht="36" customHeight="1" x14ac:dyDescent="0.25">
      <c r="A127" s="73" t="s">
        <v>345</v>
      </c>
      <c r="B127" s="74" t="s">
        <v>346</v>
      </c>
      <c r="C127" s="71">
        <v>4</v>
      </c>
      <c r="D127" s="72">
        <v>4</v>
      </c>
      <c r="E127" s="72">
        <v>4</v>
      </c>
      <c r="F127" s="72">
        <v>4</v>
      </c>
    </row>
    <row r="128" spans="1:6" s="17" customFormat="1" ht="36" customHeight="1" x14ac:dyDescent="0.25">
      <c r="A128" s="73" t="s">
        <v>347</v>
      </c>
      <c r="B128" s="74" t="s">
        <v>348</v>
      </c>
      <c r="C128" s="71">
        <v>4</v>
      </c>
      <c r="D128" s="72">
        <v>4</v>
      </c>
      <c r="E128" s="72">
        <v>4</v>
      </c>
      <c r="F128" s="72">
        <v>4</v>
      </c>
    </row>
    <row r="129" spans="1:6" s="17" customFormat="1" ht="38.25" customHeight="1" x14ac:dyDescent="0.25">
      <c r="A129" s="73" t="s">
        <v>349</v>
      </c>
      <c r="B129" s="83" t="s">
        <v>350</v>
      </c>
      <c r="C129" s="71">
        <v>4</v>
      </c>
      <c r="D129" s="72">
        <v>4</v>
      </c>
      <c r="E129" s="72">
        <v>4</v>
      </c>
      <c r="F129" s="72">
        <v>4</v>
      </c>
    </row>
    <row r="130" spans="1:6" s="17" customFormat="1" ht="22.5" customHeight="1" x14ac:dyDescent="0.25">
      <c r="A130" s="88" t="s">
        <v>351</v>
      </c>
      <c r="B130" s="86"/>
      <c r="C130" s="71"/>
      <c r="D130" s="72"/>
      <c r="E130" s="72"/>
      <c r="F130" s="72"/>
    </row>
    <row r="131" spans="1:6" s="17" customFormat="1" ht="22.5" customHeight="1" x14ac:dyDescent="0.25">
      <c r="A131" s="88" t="s">
        <v>352</v>
      </c>
      <c r="B131" s="86"/>
      <c r="C131" s="71"/>
      <c r="D131" s="72"/>
      <c r="E131" s="72"/>
      <c r="F131" s="72"/>
    </row>
    <row r="132" spans="1:6" s="17" customFormat="1" ht="22.5" customHeight="1" x14ac:dyDescent="0.25">
      <c r="A132" s="90" t="s">
        <v>353</v>
      </c>
      <c r="B132" s="91"/>
      <c r="C132" s="69">
        <f>AVERAGE(C134:C143)</f>
        <v>4</v>
      </c>
      <c r="D132" s="69">
        <f t="shared" ref="D132:F132" si="11">AVERAGE(D134:D143)</f>
        <v>4</v>
      </c>
      <c r="E132" s="69">
        <f t="shared" si="11"/>
        <v>4</v>
      </c>
      <c r="F132" s="69">
        <f t="shared" si="11"/>
        <v>3.8</v>
      </c>
    </row>
    <row r="133" spans="1:6" s="17" customFormat="1" ht="22.5" customHeight="1" x14ac:dyDescent="0.25">
      <c r="A133" s="70" t="s">
        <v>354</v>
      </c>
      <c r="B133" s="95"/>
      <c r="C133" s="71"/>
      <c r="D133" s="72"/>
      <c r="E133" s="72"/>
      <c r="F133" s="72"/>
    </row>
    <row r="134" spans="1:6" s="17" customFormat="1" ht="84" customHeight="1" x14ac:dyDescent="0.25">
      <c r="A134" s="73" t="s">
        <v>355</v>
      </c>
      <c r="B134" s="74" t="s">
        <v>356</v>
      </c>
      <c r="C134" s="71">
        <v>4</v>
      </c>
      <c r="D134" s="72">
        <v>4</v>
      </c>
      <c r="E134" s="72">
        <v>4</v>
      </c>
      <c r="F134" s="72">
        <v>4</v>
      </c>
    </row>
    <row r="135" spans="1:6" s="17" customFormat="1" ht="22.5" customHeight="1" x14ac:dyDescent="0.25">
      <c r="A135" s="70" t="s">
        <v>357</v>
      </c>
      <c r="B135" s="95"/>
      <c r="C135" s="71"/>
      <c r="D135" s="72"/>
      <c r="E135" s="72"/>
      <c r="F135" s="72"/>
    </row>
    <row r="136" spans="1:6" s="17" customFormat="1" ht="51" customHeight="1" x14ac:dyDescent="0.25">
      <c r="A136" s="73" t="s">
        <v>358</v>
      </c>
      <c r="B136" s="74" t="s">
        <v>359</v>
      </c>
      <c r="C136" s="71">
        <v>4</v>
      </c>
      <c r="D136" s="72">
        <v>4</v>
      </c>
      <c r="E136" s="72">
        <v>4</v>
      </c>
      <c r="F136" s="72">
        <v>3</v>
      </c>
    </row>
    <row r="137" spans="1:6" s="17" customFormat="1" ht="22.5" customHeight="1" x14ac:dyDescent="0.25">
      <c r="A137" s="70" t="s">
        <v>360</v>
      </c>
      <c r="B137" s="95"/>
      <c r="C137" s="71"/>
      <c r="D137" s="72"/>
      <c r="E137" s="72"/>
      <c r="F137" s="72"/>
    </row>
    <row r="138" spans="1:6" s="17" customFormat="1" ht="37.5" customHeight="1" x14ac:dyDescent="0.25">
      <c r="A138" s="73" t="s">
        <v>361</v>
      </c>
      <c r="B138" s="74" t="s">
        <v>362</v>
      </c>
      <c r="C138" s="71">
        <v>4</v>
      </c>
      <c r="D138" s="72">
        <v>4</v>
      </c>
      <c r="E138" s="72">
        <v>4</v>
      </c>
      <c r="F138" s="72">
        <v>4</v>
      </c>
    </row>
    <row r="139" spans="1:6" s="17" customFormat="1" ht="22.5" customHeight="1" x14ac:dyDescent="0.25">
      <c r="A139" s="88" t="s">
        <v>363</v>
      </c>
      <c r="B139" s="75"/>
      <c r="C139" s="71"/>
      <c r="D139" s="72"/>
      <c r="E139" s="72"/>
      <c r="F139" s="72"/>
    </row>
    <row r="140" spans="1:6" s="17" customFormat="1" ht="22.5" customHeight="1" x14ac:dyDescent="0.25">
      <c r="A140" s="70" t="s">
        <v>364</v>
      </c>
      <c r="B140" s="95"/>
      <c r="C140" s="71"/>
      <c r="D140" s="72"/>
      <c r="E140" s="72"/>
      <c r="F140" s="72"/>
    </row>
    <row r="141" spans="1:6" s="17" customFormat="1" ht="49.5" customHeight="1" x14ac:dyDescent="0.25">
      <c r="A141" s="73" t="s">
        <v>365</v>
      </c>
      <c r="B141" s="74" t="s">
        <v>366</v>
      </c>
      <c r="C141" s="71">
        <v>4</v>
      </c>
      <c r="D141" s="72">
        <v>4</v>
      </c>
      <c r="E141" s="72">
        <v>4</v>
      </c>
      <c r="F141" s="72">
        <v>4</v>
      </c>
    </row>
    <row r="142" spans="1:6" s="17" customFormat="1" ht="22.5" customHeight="1" x14ac:dyDescent="0.25">
      <c r="A142" s="70" t="s">
        <v>367</v>
      </c>
      <c r="B142" s="95"/>
      <c r="C142" s="71"/>
      <c r="D142" s="72"/>
      <c r="E142" s="72"/>
      <c r="F142" s="72"/>
    </row>
    <row r="143" spans="1:6" s="17" customFormat="1" ht="22.5" customHeight="1" x14ac:dyDescent="0.25">
      <c r="A143" s="73" t="s">
        <v>368</v>
      </c>
      <c r="B143" s="74" t="s">
        <v>369</v>
      </c>
      <c r="C143" s="71">
        <v>4</v>
      </c>
      <c r="D143" s="72">
        <v>4</v>
      </c>
      <c r="E143" s="72">
        <v>4</v>
      </c>
      <c r="F143" s="72">
        <v>4</v>
      </c>
    </row>
    <row r="144" spans="1:6" s="17" customFormat="1" ht="22.5" customHeight="1" x14ac:dyDescent="0.25">
      <c r="A144" s="68" t="s">
        <v>370</v>
      </c>
      <c r="B144" s="76"/>
      <c r="C144" s="69">
        <f>AVERAGE(C146:C152)</f>
        <v>3.6666666666666665</v>
      </c>
      <c r="D144" s="69">
        <f t="shared" ref="D144:F144" si="12">AVERAGE(D146:D152)</f>
        <v>3.3333333333333335</v>
      </c>
      <c r="E144" s="69">
        <f t="shared" si="12"/>
        <v>3.5</v>
      </c>
      <c r="F144" s="69">
        <f t="shared" si="12"/>
        <v>3.3333333333333335</v>
      </c>
    </row>
    <row r="145" spans="1:6" s="17" customFormat="1" ht="22.5" customHeight="1" x14ac:dyDescent="0.25">
      <c r="A145" s="70" t="s">
        <v>146</v>
      </c>
      <c r="B145" s="95"/>
      <c r="C145" s="71"/>
      <c r="D145" s="72"/>
      <c r="E145" s="72"/>
      <c r="F145" s="72"/>
    </row>
    <row r="146" spans="1:6" s="17" customFormat="1" ht="36" customHeight="1" x14ac:dyDescent="0.25">
      <c r="A146" s="73" t="s">
        <v>371</v>
      </c>
      <c r="B146" s="74" t="s">
        <v>372</v>
      </c>
      <c r="C146" s="71">
        <v>4</v>
      </c>
      <c r="D146" s="72">
        <v>4</v>
      </c>
      <c r="E146" s="72">
        <v>4</v>
      </c>
      <c r="F146" s="72">
        <v>4</v>
      </c>
    </row>
    <row r="147" spans="1:6" s="17" customFormat="1" ht="22.5" customHeight="1" x14ac:dyDescent="0.25">
      <c r="A147" s="73" t="s">
        <v>373</v>
      </c>
      <c r="B147" s="74" t="s">
        <v>374</v>
      </c>
      <c r="C147" s="71">
        <v>4</v>
      </c>
      <c r="D147" s="72">
        <v>4</v>
      </c>
      <c r="E147" s="72">
        <v>3</v>
      </c>
      <c r="F147" s="72">
        <v>4</v>
      </c>
    </row>
    <row r="148" spans="1:6" s="17" customFormat="1" ht="22.5" customHeight="1" x14ac:dyDescent="0.25">
      <c r="A148" s="73" t="s">
        <v>375</v>
      </c>
      <c r="B148" s="74" t="s">
        <v>376</v>
      </c>
      <c r="C148" s="71">
        <v>4</v>
      </c>
      <c r="D148" s="72">
        <v>4</v>
      </c>
      <c r="E148" s="72">
        <v>4</v>
      </c>
      <c r="F148" s="72">
        <v>4</v>
      </c>
    </row>
    <row r="149" spans="1:6" s="17" customFormat="1" ht="22.5" customHeight="1" x14ac:dyDescent="0.25">
      <c r="A149" s="96" t="s">
        <v>377</v>
      </c>
      <c r="B149" s="97"/>
      <c r="C149" s="71"/>
      <c r="D149" s="72"/>
      <c r="E149" s="72"/>
      <c r="F149" s="72"/>
    </row>
    <row r="150" spans="1:6" s="17" customFormat="1" ht="36" customHeight="1" x14ac:dyDescent="0.25">
      <c r="A150" s="73" t="s">
        <v>378</v>
      </c>
      <c r="B150" s="74" t="s">
        <v>379</v>
      </c>
      <c r="C150" s="71">
        <v>4</v>
      </c>
      <c r="D150" s="72">
        <v>2</v>
      </c>
      <c r="E150" s="72">
        <v>4</v>
      </c>
      <c r="F150" s="72">
        <v>2</v>
      </c>
    </row>
    <row r="151" spans="1:6" s="17" customFormat="1" ht="36" customHeight="1" x14ac:dyDescent="0.25">
      <c r="A151" s="73" t="s">
        <v>380</v>
      </c>
      <c r="B151" s="74" t="s">
        <v>381</v>
      </c>
      <c r="C151" s="71">
        <v>4</v>
      </c>
      <c r="D151" s="72">
        <v>4</v>
      </c>
      <c r="E151" s="72">
        <v>4</v>
      </c>
      <c r="F151" s="72">
        <v>4</v>
      </c>
    </row>
    <row r="152" spans="1:6" s="17" customFormat="1" ht="36" customHeight="1" x14ac:dyDescent="0.25">
      <c r="A152" s="73" t="s">
        <v>382</v>
      </c>
      <c r="B152" s="74" t="s">
        <v>383</v>
      </c>
      <c r="C152" s="71">
        <v>2</v>
      </c>
      <c r="D152" s="72">
        <v>2</v>
      </c>
      <c r="E152" s="72">
        <v>2</v>
      </c>
      <c r="F152" s="72">
        <v>2</v>
      </c>
    </row>
    <row r="153" spans="1:6" s="17" customFormat="1" ht="22.5" customHeight="1" x14ac:dyDescent="0.25">
      <c r="A153" s="90" t="s">
        <v>384</v>
      </c>
      <c r="B153" s="91"/>
      <c r="C153" s="69">
        <f>AVERAGE(C155:C157)</f>
        <v>3</v>
      </c>
      <c r="D153" s="69">
        <f t="shared" ref="D153:F153" si="13">AVERAGE(D155:D157)</f>
        <v>3.5</v>
      </c>
      <c r="E153" s="69">
        <f t="shared" si="13"/>
        <v>4</v>
      </c>
      <c r="F153" s="69">
        <f t="shared" si="13"/>
        <v>3</v>
      </c>
    </row>
    <row r="154" spans="1:6" s="17" customFormat="1" ht="22.5" customHeight="1" x14ac:dyDescent="0.25">
      <c r="A154" s="70" t="s">
        <v>385</v>
      </c>
      <c r="B154" s="95"/>
      <c r="C154" s="71"/>
      <c r="D154" s="72"/>
      <c r="E154" s="72"/>
      <c r="F154" s="72"/>
    </row>
    <row r="155" spans="1:6" s="17" customFormat="1" ht="53.25" customHeight="1" x14ac:dyDescent="0.25">
      <c r="A155" s="73" t="s">
        <v>386</v>
      </c>
      <c r="B155" s="74" t="s">
        <v>387</v>
      </c>
      <c r="C155" s="71">
        <v>4</v>
      </c>
      <c r="D155" s="72">
        <v>3</v>
      </c>
      <c r="E155" s="72">
        <v>4</v>
      </c>
      <c r="F155" s="72">
        <v>4</v>
      </c>
    </row>
    <row r="156" spans="1:6" s="17" customFormat="1" ht="22.5" customHeight="1" x14ac:dyDescent="0.25">
      <c r="A156" s="70" t="s">
        <v>388</v>
      </c>
      <c r="B156" s="95"/>
      <c r="C156" s="71"/>
      <c r="D156" s="72"/>
      <c r="E156" s="72"/>
      <c r="F156" s="72"/>
    </row>
    <row r="157" spans="1:6" s="17" customFormat="1" ht="50.25" customHeight="1" x14ac:dyDescent="0.25">
      <c r="A157" s="73" t="s">
        <v>389</v>
      </c>
      <c r="B157" s="74" t="s">
        <v>390</v>
      </c>
      <c r="C157" s="71">
        <v>2</v>
      </c>
      <c r="D157" s="72">
        <v>4</v>
      </c>
      <c r="E157" s="72">
        <v>4</v>
      </c>
      <c r="F157" s="72">
        <v>2</v>
      </c>
    </row>
    <row r="158" spans="1:6" s="17" customFormat="1" ht="22.5" customHeight="1" x14ac:dyDescent="0.25">
      <c r="A158" s="90" t="s">
        <v>391</v>
      </c>
      <c r="B158" s="91"/>
      <c r="C158" s="69">
        <f>AVERAGE(C161:C162)</f>
        <v>4</v>
      </c>
      <c r="D158" s="69">
        <f t="shared" ref="D158:F158" si="14">AVERAGE(D161:D162)</f>
        <v>4</v>
      </c>
      <c r="E158" s="69">
        <f t="shared" si="14"/>
        <v>4</v>
      </c>
      <c r="F158" s="69">
        <f t="shared" si="14"/>
        <v>4</v>
      </c>
    </row>
    <row r="159" spans="1:6" s="17" customFormat="1" ht="22.5" customHeight="1" x14ac:dyDescent="0.25">
      <c r="A159" s="88" t="s">
        <v>392</v>
      </c>
      <c r="B159" s="86"/>
      <c r="C159" s="71"/>
      <c r="D159" s="72"/>
      <c r="E159" s="72"/>
      <c r="F159" s="72"/>
    </row>
    <row r="160" spans="1:6" s="17" customFormat="1" ht="22.5" customHeight="1" x14ac:dyDescent="0.25">
      <c r="A160" s="88" t="s">
        <v>393</v>
      </c>
      <c r="B160" s="75"/>
      <c r="C160" s="71"/>
      <c r="D160" s="72"/>
      <c r="E160" s="72"/>
      <c r="F160" s="72"/>
    </row>
    <row r="161" spans="1:6" s="17" customFormat="1" ht="37.5" customHeight="1" x14ac:dyDescent="0.25">
      <c r="A161" s="73" t="s">
        <v>394</v>
      </c>
      <c r="B161" s="74" t="s">
        <v>395</v>
      </c>
      <c r="C161" s="71">
        <v>4</v>
      </c>
      <c r="D161" s="72">
        <v>4</v>
      </c>
      <c r="E161" s="72">
        <v>4</v>
      </c>
      <c r="F161" s="72">
        <v>4</v>
      </c>
    </row>
    <row r="162" spans="1:6" s="17" customFormat="1" ht="57" customHeight="1" x14ac:dyDescent="0.25">
      <c r="A162" s="73" t="s">
        <v>396</v>
      </c>
      <c r="B162" s="74" t="s">
        <v>397</v>
      </c>
      <c r="C162" s="71">
        <v>4</v>
      </c>
      <c r="D162" s="72">
        <v>4</v>
      </c>
      <c r="E162" s="72">
        <v>4</v>
      </c>
      <c r="F162" s="72">
        <v>4</v>
      </c>
    </row>
    <row r="163" spans="1:6" s="17" customFormat="1" ht="22.5" customHeight="1" x14ac:dyDescent="0.25">
      <c r="A163" s="90" t="s">
        <v>398</v>
      </c>
      <c r="B163" s="91"/>
      <c r="C163" s="69">
        <v>4</v>
      </c>
      <c r="D163" s="69"/>
      <c r="E163" s="69"/>
      <c r="F163" s="69"/>
    </row>
    <row r="164" spans="1:6" s="17" customFormat="1" ht="22.5" customHeight="1" x14ac:dyDescent="0.25">
      <c r="A164" s="88" t="s">
        <v>399</v>
      </c>
      <c r="B164" s="86"/>
      <c r="C164" s="71"/>
      <c r="D164" s="72"/>
      <c r="E164" s="72"/>
      <c r="F164" s="72"/>
    </row>
    <row r="165" spans="1:6" s="17" customFormat="1" ht="22.5" customHeight="1" x14ac:dyDescent="0.25">
      <c r="A165" s="88" t="s">
        <v>400</v>
      </c>
      <c r="B165" s="86"/>
      <c r="C165" s="71"/>
      <c r="D165" s="72"/>
      <c r="E165" s="72"/>
      <c r="F165" s="72"/>
    </row>
    <row r="166" spans="1:6" s="17" customFormat="1" ht="22.5" customHeight="1" x14ac:dyDescent="0.25">
      <c r="A166" s="88" t="s">
        <v>401</v>
      </c>
      <c r="B166" s="86"/>
      <c r="C166" s="71"/>
      <c r="D166" s="72"/>
      <c r="E166" s="72"/>
      <c r="F166" s="72"/>
    </row>
    <row r="167" spans="1:6" s="17" customFormat="1" ht="22.5" customHeight="1" x14ac:dyDescent="0.25">
      <c r="A167" s="90" t="s">
        <v>178</v>
      </c>
      <c r="B167" s="91"/>
      <c r="C167" s="69">
        <f>AVERAGE(C171)</f>
        <v>4</v>
      </c>
      <c r="D167" s="69">
        <f t="shared" ref="D167:F167" si="15">AVERAGE(D171)</f>
        <v>4</v>
      </c>
      <c r="E167" s="69">
        <f t="shared" si="15"/>
        <v>3</v>
      </c>
      <c r="F167" s="69">
        <f t="shared" si="15"/>
        <v>4</v>
      </c>
    </row>
    <row r="168" spans="1:6" s="17" customFormat="1" ht="22.5" customHeight="1" x14ac:dyDescent="0.25">
      <c r="A168" s="88" t="s">
        <v>402</v>
      </c>
      <c r="B168" s="86"/>
      <c r="C168" s="71"/>
      <c r="D168" s="72"/>
      <c r="E168" s="72"/>
      <c r="F168" s="72"/>
    </row>
    <row r="169" spans="1:6" s="17" customFormat="1" ht="22.5" customHeight="1" x14ac:dyDescent="0.25">
      <c r="A169" s="88" t="s">
        <v>403</v>
      </c>
      <c r="B169" s="86"/>
      <c r="C169" s="71"/>
      <c r="D169" s="72"/>
      <c r="E169" s="72"/>
      <c r="F169" s="72"/>
    </row>
    <row r="170" spans="1:6" s="17" customFormat="1" ht="22.5" customHeight="1" x14ac:dyDescent="0.25">
      <c r="A170" s="88" t="s">
        <v>404</v>
      </c>
      <c r="B170" s="86"/>
      <c r="C170" s="71"/>
      <c r="D170" s="72"/>
      <c r="E170" s="72"/>
      <c r="F170" s="72"/>
    </row>
    <row r="171" spans="1:6" s="17" customFormat="1" ht="22.5" customHeight="1" x14ac:dyDescent="0.25">
      <c r="A171" s="98" t="s">
        <v>405</v>
      </c>
      <c r="B171" s="99" t="s">
        <v>182</v>
      </c>
      <c r="C171" s="100">
        <v>4</v>
      </c>
      <c r="D171" s="72">
        <v>4</v>
      </c>
      <c r="E171" s="72">
        <v>3</v>
      </c>
      <c r="F171" s="72">
        <v>4</v>
      </c>
    </row>
  </sheetData>
  <mergeCells count="4">
    <mergeCell ref="A2:F2"/>
    <mergeCell ref="A3:F3"/>
    <mergeCell ref="A5:B6"/>
    <mergeCell ref="C5:F5"/>
  </mergeCells>
  <pageMargins left="0.68627450980392157" right="0.60049019607843135" top="0.75" bottom="0.7475490196078431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8"/>
  <sheetViews>
    <sheetView view="pageLayout" topLeftCell="A142" zoomScale="85" zoomScalePageLayoutView="85" workbookViewId="0">
      <selection activeCell="B166" sqref="B166"/>
    </sheetView>
  </sheetViews>
  <sheetFormatPr defaultRowHeight="15" x14ac:dyDescent="0.25"/>
  <cols>
    <col min="1" max="1" width="7.5703125" style="46" customWidth="1"/>
    <col min="2" max="2" width="74.28515625" style="101" customWidth="1"/>
    <col min="3" max="3" width="10.28515625" style="102" customWidth="1"/>
    <col min="4" max="4" width="10.28515625" style="149" customWidth="1"/>
    <col min="5" max="6" width="10.28515625" style="64" customWidth="1"/>
    <col min="7" max="16384" width="9.140625" style="15"/>
  </cols>
  <sheetData>
    <row r="2" spans="1:6" s="11" customFormat="1" ht="24" customHeight="1" x14ac:dyDescent="0.35">
      <c r="A2" s="164" t="s">
        <v>23</v>
      </c>
      <c r="B2" s="164"/>
      <c r="C2" s="164"/>
      <c r="D2" s="164"/>
      <c r="E2" s="164"/>
      <c r="F2" s="164"/>
    </row>
    <row r="3" spans="1:6" s="11" customFormat="1" ht="24" customHeight="1" x14ac:dyDescent="0.35">
      <c r="A3" s="164" t="s">
        <v>24</v>
      </c>
      <c r="B3" s="164"/>
      <c r="C3" s="164"/>
      <c r="D3" s="164"/>
      <c r="E3" s="164"/>
      <c r="F3" s="164"/>
    </row>
    <row r="4" spans="1:6" ht="18" x14ac:dyDescent="0.25">
      <c r="A4" s="12"/>
      <c r="B4" s="61"/>
      <c r="C4" s="62"/>
      <c r="D4" s="144"/>
      <c r="E4" s="63"/>
    </row>
    <row r="5" spans="1:6" s="17" customFormat="1" ht="22.5" customHeight="1" x14ac:dyDescent="0.25">
      <c r="A5" s="165" t="s">
        <v>25</v>
      </c>
      <c r="B5" s="166"/>
      <c r="C5" s="169" t="s">
        <v>483</v>
      </c>
      <c r="D5" s="169"/>
      <c r="E5" s="169"/>
      <c r="F5" s="169"/>
    </row>
    <row r="6" spans="1:6" s="17" customFormat="1" ht="22.5" customHeight="1" x14ac:dyDescent="0.25">
      <c r="A6" s="167"/>
      <c r="B6" s="168"/>
      <c r="C6" s="65" t="s">
        <v>203</v>
      </c>
      <c r="D6" s="145" t="s">
        <v>204</v>
      </c>
      <c r="E6" s="66" t="s">
        <v>205</v>
      </c>
      <c r="F6" s="66" t="s">
        <v>206</v>
      </c>
    </row>
    <row r="7" spans="1:6" s="17" customFormat="1" ht="22.5" customHeight="1" x14ac:dyDescent="0.25">
      <c r="A7" s="103" t="s">
        <v>27</v>
      </c>
      <c r="B7" s="104"/>
      <c r="C7" s="105">
        <f>AVERAGE(C9:C18)</f>
        <v>3.5555555555555554</v>
      </c>
      <c r="D7" s="146">
        <f t="shared" ref="D7:F7" si="0">AVERAGE(D9:D18)</f>
        <v>4</v>
      </c>
      <c r="E7" s="105">
        <f t="shared" si="0"/>
        <v>3.7777777777777777</v>
      </c>
      <c r="F7" s="105">
        <f t="shared" si="0"/>
        <v>3.6666666666666665</v>
      </c>
    </row>
    <row r="8" spans="1:6" s="17" customFormat="1" ht="22.5" customHeight="1" x14ac:dyDescent="0.25">
      <c r="A8" s="70" t="s">
        <v>28</v>
      </c>
      <c r="B8" s="70"/>
      <c r="C8" s="147"/>
      <c r="D8" s="72"/>
      <c r="E8" s="72"/>
      <c r="F8" s="72"/>
    </row>
    <row r="9" spans="1:6" s="17" customFormat="1" ht="22.5" customHeight="1" x14ac:dyDescent="0.25">
      <c r="A9" s="73" t="s">
        <v>29</v>
      </c>
      <c r="B9" s="106" t="s">
        <v>30</v>
      </c>
      <c r="C9" s="147">
        <v>4</v>
      </c>
      <c r="D9" s="72">
        <v>4</v>
      </c>
      <c r="E9" s="72">
        <v>4</v>
      </c>
      <c r="F9" s="72">
        <v>4</v>
      </c>
    </row>
    <row r="10" spans="1:6" s="17" customFormat="1" ht="22.5" customHeight="1" x14ac:dyDescent="0.25">
      <c r="A10" s="73" t="s">
        <v>31</v>
      </c>
      <c r="B10" s="106" t="s">
        <v>32</v>
      </c>
      <c r="C10" s="147">
        <v>4</v>
      </c>
      <c r="D10" s="72">
        <v>4</v>
      </c>
      <c r="E10" s="72">
        <v>4</v>
      </c>
      <c r="F10" s="72">
        <v>4</v>
      </c>
    </row>
    <row r="11" spans="1:6" s="17" customFormat="1" ht="22.5" customHeight="1" x14ac:dyDescent="0.25">
      <c r="A11" s="73" t="s">
        <v>33</v>
      </c>
      <c r="B11" s="107" t="s">
        <v>34</v>
      </c>
      <c r="C11" s="147">
        <v>3</v>
      </c>
      <c r="D11" s="72">
        <v>4</v>
      </c>
      <c r="E11" s="72">
        <v>3</v>
      </c>
      <c r="F11" s="72">
        <v>3</v>
      </c>
    </row>
    <row r="12" spans="1:6" s="17" customFormat="1" ht="22.5" customHeight="1" x14ac:dyDescent="0.25">
      <c r="A12" s="73" t="s">
        <v>35</v>
      </c>
      <c r="B12" s="106" t="s">
        <v>36</v>
      </c>
      <c r="C12" s="147">
        <v>3</v>
      </c>
      <c r="D12" s="72">
        <v>4</v>
      </c>
      <c r="E12" s="72">
        <v>4</v>
      </c>
      <c r="F12" s="72">
        <v>3</v>
      </c>
    </row>
    <row r="13" spans="1:6" s="17" customFormat="1" ht="22.5" customHeight="1" x14ac:dyDescent="0.25">
      <c r="A13" s="70" t="s">
        <v>407</v>
      </c>
      <c r="B13" s="106"/>
      <c r="C13" s="147"/>
      <c r="D13" s="72"/>
      <c r="E13" s="72"/>
      <c r="F13" s="72"/>
    </row>
    <row r="14" spans="1:6" s="17" customFormat="1" ht="22.5" customHeight="1" x14ac:dyDescent="0.25">
      <c r="A14" s="73" t="s">
        <v>38</v>
      </c>
      <c r="B14" s="106" t="s">
        <v>39</v>
      </c>
      <c r="C14" s="147">
        <v>4</v>
      </c>
      <c r="D14" s="72">
        <v>4</v>
      </c>
      <c r="E14" s="72">
        <v>4</v>
      </c>
      <c r="F14" s="72">
        <v>4</v>
      </c>
    </row>
    <row r="15" spans="1:6" s="17" customFormat="1" ht="22.5" customHeight="1" x14ac:dyDescent="0.25">
      <c r="A15" s="73" t="s">
        <v>40</v>
      </c>
      <c r="B15" s="106" t="s">
        <v>408</v>
      </c>
      <c r="C15" s="147">
        <v>4</v>
      </c>
      <c r="D15" s="72">
        <v>4</v>
      </c>
      <c r="E15" s="72">
        <v>4</v>
      </c>
      <c r="F15" s="72">
        <v>4</v>
      </c>
    </row>
    <row r="16" spans="1:6" s="17" customFormat="1" ht="22.5" customHeight="1" x14ac:dyDescent="0.25">
      <c r="A16" s="73" t="s">
        <v>42</v>
      </c>
      <c r="B16" s="106" t="s">
        <v>207</v>
      </c>
      <c r="C16" s="147">
        <v>3</v>
      </c>
      <c r="D16" s="72">
        <v>4</v>
      </c>
      <c r="E16" s="72">
        <v>4</v>
      </c>
      <c r="F16" s="72">
        <v>4</v>
      </c>
    </row>
    <row r="17" spans="1:6" s="17" customFormat="1" ht="22.5" customHeight="1" x14ac:dyDescent="0.25">
      <c r="A17" s="73" t="s">
        <v>44</v>
      </c>
      <c r="B17" s="106" t="s">
        <v>409</v>
      </c>
      <c r="C17" s="147">
        <v>4</v>
      </c>
      <c r="D17" s="72">
        <v>4</v>
      </c>
      <c r="E17" s="72">
        <v>4</v>
      </c>
      <c r="F17" s="72">
        <v>4</v>
      </c>
    </row>
    <row r="18" spans="1:6" s="17" customFormat="1" ht="22.5" customHeight="1" x14ac:dyDescent="0.25">
      <c r="A18" s="73" t="s">
        <v>46</v>
      </c>
      <c r="B18" s="106" t="s">
        <v>410</v>
      </c>
      <c r="C18" s="147">
        <v>3</v>
      </c>
      <c r="D18" s="72">
        <v>4</v>
      </c>
      <c r="E18" s="72">
        <v>3</v>
      </c>
      <c r="F18" s="72">
        <v>3</v>
      </c>
    </row>
    <row r="19" spans="1:6" s="17" customFormat="1" ht="22.5" customHeight="1" x14ac:dyDescent="0.25">
      <c r="A19" s="104" t="s">
        <v>48</v>
      </c>
      <c r="B19" s="104"/>
      <c r="C19" s="105">
        <f>AVERAGE(C21:C32)</f>
        <v>3.6363636363636362</v>
      </c>
      <c r="D19" s="146">
        <f>AVERAGE(D21:D32)</f>
        <v>3.4</v>
      </c>
      <c r="E19" s="105">
        <f>AVERAGE(E21:E32)</f>
        <v>3.7</v>
      </c>
      <c r="F19" s="105">
        <f>AVERAGE(F21:F32)</f>
        <v>3.5</v>
      </c>
    </row>
    <row r="20" spans="1:6" s="17" customFormat="1" ht="22.5" customHeight="1" x14ac:dyDescent="0.25">
      <c r="A20" s="77" t="s">
        <v>49</v>
      </c>
      <c r="B20" s="77"/>
      <c r="C20" s="108"/>
      <c r="D20" s="79"/>
      <c r="E20" s="108"/>
      <c r="F20" s="108"/>
    </row>
    <row r="21" spans="1:6" s="17" customFormat="1" ht="22.5" customHeight="1" x14ac:dyDescent="0.25">
      <c r="A21" s="73" t="s">
        <v>52</v>
      </c>
      <c r="B21" s="106" t="s">
        <v>210</v>
      </c>
      <c r="C21" s="147">
        <v>3</v>
      </c>
      <c r="D21" s="72">
        <v>3</v>
      </c>
      <c r="E21" s="72">
        <v>4</v>
      </c>
      <c r="F21" s="72">
        <v>3</v>
      </c>
    </row>
    <row r="22" spans="1:6" s="17" customFormat="1" ht="22.5" customHeight="1" x14ac:dyDescent="0.25">
      <c r="A22" s="73" t="s">
        <v>58</v>
      </c>
      <c r="B22" s="106" t="s">
        <v>211</v>
      </c>
      <c r="C22" s="147">
        <v>4</v>
      </c>
      <c r="D22" s="72">
        <v>4</v>
      </c>
      <c r="E22" s="72">
        <v>4</v>
      </c>
      <c r="F22" s="72">
        <v>4</v>
      </c>
    </row>
    <row r="23" spans="1:6" s="17" customFormat="1" ht="22.5" customHeight="1" x14ac:dyDescent="0.25">
      <c r="A23" s="73" t="s">
        <v>62</v>
      </c>
      <c r="B23" s="109" t="s">
        <v>411</v>
      </c>
      <c r="C23" s="147">
        <v>3</v>
      </c>
      <c r="D23" s="72">
        <v>3</v>
      </c>
      <c r="E23" s="72">
        <v>4</v>
      </c>
      <c r="F23" s="72">
        <v>3</v>
      </c>
    </row>
    <row r="24" spans="1:6" s="17" customFormat="1" ht="22.5" customHeight="1" x14ac:dyDescent="0.25">
      <c r="A24" s="110">
        <v>13</v>
      </c>
      <c r="B24" s="106" t="s">
        <v>213</v>
      </c>
      <c r="C24" s="147">
        <v>3</v>
      </c>
      <c r="D24" s="72">
        <v>3</v>
      </c>
      <c r="E24" s="72">
        <v>4</v>
      </c>
      <c r="F24" s="72">
        <v>4</v>
      </c>
    </row>
    <row r="25" spans="1:6" s="17" customFormat="1" ht="22.5" customHeight="1" x14ac:dyDescent="0.25">
      <c r="A25" s="82" t="s">
        <v>214</v>
      </c>
      <c r="B25" s="106"/>
      <c r="C25" s="147"/>
      <c r="D25" s="72"/>
      <c r="E25" s="72"/>
      <c r="F25" s="72"/>
    </row>
    <row r="26" spans="1:6" s="17" customFormat="1" ht="22.5" customHeight="1" x14ac:dyDescent="0.25">
      <c r="A26" s="73" t="s">
        <v>68</v>
      </c>
      <c r="B26" s="106" t="s">
        <v>412</v>
      </c>
      <c r="C26" s="147">
        <v>4</v>
      </c>
      <c r="D26" s="72">
        <v>3</v>
      </c>
      <c r="E26" s="72">
        <v>4</v>
      </c>
      <c r="F26" s="72">
        <v>4</v>
      </c>
    </row>
    <row r="27" spans="1:6" s="17" customFormat="1" ht="35.25" customHeight="1" x14ac:dyDescent="0.25">
      <c r="A27" s="73" t="s">
        <v>72</v>
      </c>
      <c r="B27" s="83" t="s">
        <v>218</v>
      </c>
      <c r="C27" s="147">
        <v>4</v>
      </c>
      <c r="D27" s="72">
        <v>4</v>
      </c>
      <c r="E27" s="72">
        <v>3</v>
      </c>
      <c r="F27" s="72">
        <v>3</v>
      </c>
    </row>
    <row r="28" spans="1:6" s="17" customFormat="1" ht="51.75" customHeight="1" x14ac:dyDescent="0.25">
      <c r="A28" s="73" t="s">
        <v>217</v>
      </c>
      <c r="B28" s="111" t="s">
        <v>413</v>
      </c>
      <c r="C28" s="147">
        <v>4</v>
      </c>
      <c r="D28" s="72">
        <v>4</v>
      </c>
      <c r="E28" s="72">
        <v>4</v>
      </c>
      <c r="F28" s="72">
        <v>4</v>
      </c>
    </row>
    <row r="29" spans="1:6" s="17" customFormat="1" ht="37.5" customHeight="1" x14ac:dyDescent="0.25">
      <c r="A29" s="73" t="s">
        <v>78</v>
      </c>
      <c r="B29" s="74" t="s">
        <v>215</v>
      </c>
      <c r="C29" s="147">
        <v>3</v>
      </c>
      <c r="D29" s="72">
        <v>3</v>
      </c>
      <c r="E29" s="72">
        <v>3</v>
      </c>
      <c r="F29" s="72">
        <v>3</v>
      </c>
    </row>
    <row r="30" spans="1:6" s="17" customFormat="1" ht="22.5" customHeight="1" x14ac:dyDescent="0.25">
      <c r="A30" s="82" t="s">
        <v>484</v>
      </c>
      <c r="B30" s="106"/>
      <c r="C30" s="147">
        <v>4</v>
      </c>
      <c r="D30" s="72"/>
      <c r="E30" s="72"/>
      <c r="F30" s="72"/>
    </row>
    <row r="31" spans="1:6" s="17" customFormat="1" ht="22.5" customHeight="1" x14ac:dyDescent="0.25">
      <c r="A31" s="73" t="s">
        <v>220</v>
      </c>
      <c r="B31" s="106" t="s">
        <v>414</v>
      </c>
      <c r="C31" s="147">
        <v>4</v>
      </c>
      <c r="D31" s="72">
        <v>4</v>
      </c>
      <c r="E31" s="72">
        <v>4</v>
      </c>
      <c r="F31" s="72">
        <v>4</v>
      </c>
    </row>
    <row r="32" spans="1:6" s="17" customFormat="1" ht="39" customHeight="1" x14ac:dyDescent="0.25">
      <c r="A32" s="73" t="s">
        <v>85</v>
      </c>
      <c r="B32" s="84" t="s">
        <v>415</v>
      </c>
      <c r="C32" s="147">
        <v>4</v>
      </c>
      <c r="D32" s="72">
        <v>3</v>
      </c>
      <c r="E32" s="72">
        <v>3</v>
      </c>
      <c r="F32" s="72">
        <v>3</v>
      </c>
    </row>
    <row r="33" spans="1:6" s="17" customFormat="1" ht="22.5" customHeight="1" x14ac:dyDescent="0.25">
      <c r="A33" s="104" t="s">
        <v>223</v>
      </c>
      <c r="B33" s="104"/>
      <c r="C33" s="105">
        <f t="shared" ref="C33:E33" si="1">AVERAGE(C34:C48)</f>
        <v>3.25</v>
      </c>
      <c r="D33" s="146">
        <f t="shared" si="1"/>
        <v>3.4166666666666665</v>
      </c>
      <c r="E33" s="105">
        <f t="shared" si="1"/>
        <v>3.1666666666666665</v>
      </c>
      <c r="F33" s="105">
        <f>AVERAGE(F34:F48)</f>
        <v>3.2</v>
      </c>
    </row>
    <row r="34" spans="1:6" s="17" customFormat="1" ht="22.5" customHeight="1" x14ac:dyDescent="0.25">
      <c r="A34" s="85" t="s">
        <v>416</v>
      </c>
      <c r="B34" s="85"/>
      <c r="C34" s="147"/>
      <c r="D34" s="72"/>
      <c r="E34" s="72"/>
      <c r="F34" s="72"/>
    </row>
    <row r="35" spans="1:6" s="17" customFormat="1" ht="36" customHeight="1" x14ac:dyDescent="0.25">
      <c r="A35" s="73" t="s">
        <v>91</v>
      </c>
      <c r="B35" s="74" t="s">
        <v>225</v>
      </c>
      <c r="C35" s="147">
        <v>3</v>
      </c>
      <c r="D35" s="72">
        <v>3</v>
      </c>
      <c r="E35" s="72">
        <v>4</v>
      </c>
      <c r="F35" s="72">
        <v>3</v>
      </c>
    </row>
    <row r="36" spans="1:6" s="17" customFormat="1" ht="33.75" customHeight="1" x14ac:dyDescent="0.25">
      <c r="A36" s="73" t="s">
        <v>93</v>
      </c>
      <c r="B36" s="74" t="s">
        <v>226</v>
      </c>
      <c r="C36" s="147">
        <v>4</v>
      </c>
      <c r="D36" s="72">
        <v>4</v>
      </c>
      <c r="E36" s="72">
        <v>3</v>
      </c>
      <c r="F36" s="72">
        <v>3</v>
      </c>
    </row>
    <row r="37" spans="1:6" s="17" customFormat="1" ht="33.75" customHeight="1" x14ac:dyDescent="0.25">
      <c r="A37" s="73" t="s">
        <v>95</v>
      </c>
      <c r="B37" s="74" t="s">
        <v>227</v>
      </c>
      <c r="C37" s="147">
        <v>3</v>
      </c>
      <c r="D37" s="72">
        <v>4</v>
      </c>
      <c r="E37" s="72">
        <v>4</v>
      </c>
      <c r="F37" s="72">
        <v>2</v>
      </c>
    </row>
    <row r="38" spans="1:6" s="17" customFormat="1" ht="22.5" customHeight="1" x14ac:dyDescent="0.25">
      <c r="A38" s="73" t="s">
        <v>101</v>
      </c>
      <c r="B38" s="74" t="s">
        <v>228</v>
      </c>
      <c r="C38" s="147">
        <v>3</v>
      </c>
      <c r="D38" s="72">
        <v>4</v>
      </c>
      <c r="E38" s="72">
        <v>4</v>
      </c>
      <c r="F38" s="72">
        <v>2</v>
      </c>
    </row>
    <row r="39" spans="1:6" s="17" customFormat="1" ht="33.75" customHeight="1" x14ac:dyDescent="0.25">
      <c r="A39" s="87">
        <v>24</v>
      </c>
      <c r="B39" s="74" t="s">
        <v>230</v>
      </c>
      <c r="C39" s="147">
        <v>2</v>
      </c>
      <c r="D39" s="72">
        <v>3</v>
      </c>
      <c r="E39" s="72">
        <v>1</v>
      </c>
      <c r="F39" s="72" t="s">
        <v>11</v>
      </c>
    </row>
    <row r="40" spans="1:6" s="17" customFormat="1" ht="33.75" customHeight="1" x14ac:dyDescent="0.25">
      <c r="A40" s="73" t="s">
        <v>109</v>
      </c>
      <c r="B40" s="74" t="s">
        <v>485</v>
      </c>
      <c r="C40" s="147">
        <v>4</v>
      </c>
      <c r="D40" s="72">
        <v>4</v>
      </c>
      <c r="E40" s="72">
        <v>3</v>
      </c>
      <c r="F40" s="72">
        <v>4</v>
      </c>
    </row>
    <row r="41" spans="1:6" s="17" customFormat="1" ht="22.5" customHeight="1" x14ac:dyDescent="0.25">
      <c r="A41" s="85" t="s">
        <v>232</v>
      </c>
      <c r="B41" s="85"/>
      <c r="C41" s="147"/>
      <c r="D41" s="72"/>
      <c r="E41" s="72"/>
      <c r="F41" s="72"/>
    </row>
    <row r="42" spans="1:6" s="17" customFormat="1" ht="22.5" customHeight="1" x14ac:dyDescent="0.25">
      <c r="A42" s="73" t="s">
        <v>114</v>
      </c>
      <c r="B42" s="74" t="s">
        <v>418</v>
      </c>
      <c r="C42" s="147">
        <v>4</v>
      </c>
      <c r="D42" s="72">
        <v>4</v>
      </c>
      <c r="E42" s="72">
        <v>3</v>
      </c>
      <c r="F42" s="72">
        <v>4</v>
      </c>
    </row>
    <row r="43" spans="1:6" s="17" customFormat="1" ht="22.5" customHeight="1" x14ac:dyDescent="0.25">
      <c r="A43" s="88" t="s">
        <v>57</v>
      </c>
      <c r="B43" s="106"/>
      <c r="C43" s="147"/>
      <c r="D43" s="72"/>
      <c r="E43" s="72"/>
      <c r="F43" s="72"/>
    </row>
    <row r="44" spans="1:6" s="17" customFormat="1" ht="36.75" customHeight="1" x14ac:dyDescent="0.25">
      <c r="A44" s="73" t="s">
        <v>120</v>
      </c>
      <c r="B44" s="74" t="s">
        <v>237</v>
      </c>
      <c r="C44" s="147">
        <v>3</v>
      </c>
      <c r="D44" s="72">
        <v>3</v>
      </c>
      <c r="E44" s="72">
        <v>4</v>
      </c>
      <c r="F44" s="72">
        <v>3</v>
      </c>
    </row>
    <row r="45" spans="1:6" s="17" customFormat="1" ht="36.75" customHeight="1" x14ac:dyDescent="0.25">
      <c r="A45" s="73" t="s">
        <v>123</v>
      </c>
      <c r="B45" s="74" t="s">
        <v>236</v>
      </c>
      <c r="C45" s="147">
        <v>2</v>
      </c>
      <c r="D45" s="72">
        <v>3</v>
      </c>
      <c r="E45" s="72">
        <v>1</v>
      </c>
      <c r="F45" s="72" t="s">
        <v>11</v>
      </c>
    </row>
    <row r="46" spans="1:6" s="17" customFormat="1" ht="36.75" customHeight="1" x14ac:dyDescent="0.25">
      <c r="A46" s="73" t="s">
        <v>128</v>
      </c>
      <c r="B46" s="74" t="s">
        <v>238</v>
      </c>
      <c r="C46" s="147">
        <v>3</v>
      </c>
      <c r="D46" s="72">
        <v>3</v>
      </c>
      <c r="E46" s="72">
        <v>3</v>
      </c>
      <c r="F46" s="72">
        <v>3</v>
      </c>
    </row>
    <row r="47" spans="1:6" s="17" customFormat="1" ht="36.75" customHeight="1" x14ac:dyDescent="0.25">
      <c r="A47" s="81">
        <v>30</v>
      </c>
      <c r="B47" s="112" t="s">
        <v>486</v>
      </c>
      <c r="C47" s="147">
        <v>4</v>
      </c>
      <c r="D47" s="72">
        <v>3</v>
      </c>
      <c r="E47" s="72">
        <v>4</v>
      </c>
      <c r="F47" s="72">
        <v>4</v>
      </c>
    </row>
    <row r="48" spans="1:6" s="17" customFormat="1" ht="55.5" customHeight="1" x14ac:dyDescent="0.25">
      <c r="A48" s="73" t="s">
        <v>134</v>
      </c>
      <c r="B48" s="112" t="s">
        <v>487</v>
      </c>
      <c r="C48" s="147">
        <v>4</v>
      </c>
      <c r="D48" s="72">
        <v>3</v>
      </c>
      <c r="E48" s="72">
        <v>4</v>
      </c>
      <c r="F48" s="72">
        <v>4</v>
      </c>
    </row>
    <row r="49" spans="1:6" s="17" customFormat="1" ht="22.5" customHeight="1" x14ac:dyDescent="0.25">
      <c r="A49" s="104" t="s">
        <v>422</v>
      </c>
      <c r="B49" s="104"/>
      <c r="C49" s="105">
        <f>AVERAGE(C50:C59)</f>
        <v>3.8571428571428572</v>
      </c>
      <c r="D49" s="146">
        <f t="shared" ref="D49:E49" si="2">AVERAGE(D50:D59)</f>
        <v>3.2857142857142856</v>
      </c>
      <c r="E49" s="105">
        <f t="shared" si="2"/>
        <v>3.4285714285714284</v>
      </c>
      <c r="F49" s="105">
        <f>AVERAGE(F50:F59)</f>
        <v>2.7142857142857144</v>
      </c>
    </row>
    <row r="50" spans="1:6" s="17" customFormat="1" ht="22.5" customHeight="1" x14ac:dyDescent="0.25">
      <c r="A50" s="70" t="s">
        <v>243</v>
      </c>
      <c r="B50" s="107"/>
      <c r="C50" s="147"/>
      <c r="D50" s="72"/>
      <c r="E50" s="72"/>
      <c r="F50" s="72"/>
    </row>
    <row r="51" spans="1:6" s="17" customFormat="1" ht="36.75" customHeight="1" x14ac:dyDescent="0.25">
      <c r="A51" s="73" t="s">
        <v>138</v>
      </c>
      <c r="B51" s="74" t="s">
        <v>244</v>
      </c>
      <c r="C51" s="147">
        <v>3</v>
      </c>
      <c r="D51" s="72">
        <v>3</v>
      </c>
      <c r="E51" s="72">
        <v>3</v>
      </c>
      <c r="F51" s="72">
        <v>3</v>
      </c>
    </row>
    <row r="52" spans="1:6" s="17" customFormat="1" ht="22.5" customHeight="1" x14ac:dyDescent="0.25">
      <c r="A52" s="87">
        <v>33</v>
      </c>
      <c r="B52" s="74" t="s">
        <v>245</v>
      </c>
      <c r="C52" s="147">
        <v>4</v>
      </c>
      <c r="D52" s="72">
        <v>3</v>
      </c>
      <c r="E52" s="72">
        <v>3</v>
      </c>
      <c r="F52" s="72">
        <v>3</v>
      </c>
    </row>
    <row r="53" spans="1:6" s="17" customFormat="1" ht="36.75" customHeight="1" x14ac:dyDescent="0.25">
      <c r="A53" s="73" t="s">
        <v>143</v>
      </c>
      <c r="B53" s="74" t="s">
        <v>247</v>
      </c>
      <c r="C53" s="147">
        <v>4</v>
      </c>
      <c r="D53" s="72">
        <v>4</v>
      </c>
      <c r="E53" s="72">
        <v>4</v>
      </c>
      <c r="F53" s="72">
        <v>3</v>
      </c>
    </row>
    <row r="54" spans="1:6" s="17" customFormat="1" ht="22.5" customHeight="1" x14ac:dyDescent="0.25">
      <c r="A54" s="73" t="s">
        <v>147</v>
      </c>
      <c r="B54" s="74" t="s">
        <v>249</v>
      </c>
      <c r="C54" s="147">
        <v>4</v>
      </c>
      <c r="D54" s="72">
        <v>4</v>
      </c>
      <c r="E54" s="72">
        <v>4</v>
      </c>
      <c r="F54" s="72">
        <v>3</v>
      </c>
    </row>
    <row r="55" spans="1:6" s="17" customFormat="1" ht="22.5" customHeight="1" x14ac:dyDescent="0.25">
      <c r="A55" s="70" t="s">
        <v>64</v>
      </c>
      <c r="B55" s="107"/>
      <c r="C55" s="147"/>
      <c r="D55" s="72"/>
      <c r="E55" s="72"/>
      <c r="F55" s="72"/>
    </row>
    <row r="56" spans="1:6" s="17" customFormat="1" ht="22.5" customHeight="1" x14ac:dyDescent="0.25">
      <c r="A56" s="73" t="s">
        <v>149</v>
      </c>
      <c r="B56" s="106" t="s">
        <v>424</v>
      </c>
      <c r="C56" s="147">
        <v>4</v>
      </c>
      <c r="D56" s="72">
        <v>3</v>
      </c>
      <c r="E56" s="72">
        <v>3</v>
      </c>
      <c r="F56" s="72">
        <v>3</v>
      </c>
    </row>
    <row r="57" spans="1:6" s="17" customFormat="1" ht="22.5" customHeight="1" x14ac:dyDescent="0.25">
      <c r="A57" s="73" t="s">
        <v>151</v>
      </c>
      <c r="B57" s="106" t="s">
        <v>250</v>
      </c>
      <c r="C57" s="147">
        <v>4</v>
      </c>
      <c r="D57" s="72">
        <v>3</v>
      </c>
      <c r="E57" s="72">
        <v>3</v>
      </c>
      <c r="F57" s="72">
        <v>1</v>
      </c>
    </row>
    <row r="58" spans="1:6" s="17" customFormat="1" ht="22.5" customHeight="1" x14ac:dyDescent="0.25">
      <c r="A58" s="88" t="s">
        <v>67</v>
      </c>
      <c r="B58" s="106"/>
      <c r="C58" s="147"/>
      <c r="D58" s="72"/>
      <c r="E58" s="72"/>
      <c r="F58" s="72"/>
    </row>
    <row r="59" spans="1:6" s="17" customFormat="1" ht="22.5" customHeight="1" x14ac:dyDescent="0.25">
      <c r="A59" s="73" t="s">
        <v>154</v>
      </c>
      <c r="B59" s="106" t="s">
        <v>427</v>
      </c>
      <c r="C59" s="147">
        <v>4</v>
      </c>
      <c r="D59" s="72">
        <v>3</v>
      </c>
      <c r="E59" s="72">
        <v>4</v>
      </c>
      <c r="F59" s="72">
        <v>3</v>
      </c>
    </row>
    <row r="60" spans="1:6" s="17" customFormat="1" ht="22.5" customHeight="1" x14ac:dyDescent="0.25">
      <c r="A60" s="113" t="s">
        <v>251</v>
      </c>
      <c r="B60" s="114"/>
      <c r="C60" s="105">
        <f>AVERAGE(C61:C63)</f>
        <v>4</v>
      </c>
      <c r="D60" s="146">
        <f t="shared" ref="D60:F60" si="3">AVERAGE(D61:D63)</f>
        <v>3.6666666666666665</v>
      </c>
      <c r="E60" s="105">
        <f t="shared" si="3"/>
        <v>4</v>
      </c>
      <c r="F60" s="105">
        <f t="shared" si="3"/>
        <v>3.3333333333333335</v>
      </c>
    </row>
    <row r="61" spans="1:6" s="17" customFormat="1" ht="22.5" customHeight="1" x14ac:dyDescent="0.25">
      <c r="A61" s="73" t="s">
        <v>156</v>
      </c>
      <c r="B61" s="115" t="s">
        <v>253</v>
      </c>
      <c r="C61" s="147">
        <v>4</v>
      </c>
      <c r="D61" s="72">
        <v>4</v>
      </c>
      <c r="E61" s="72">
        <v>4</v>
      </c>
      <c r="F61" s="72">
        <v>3</v>
      </c>
    </row>
    <row r="62" spans="1:6" s="17" customFormat="1" ht="22.5" customHeight="1" x14ac:dyDescent="0.25">
      <c r="A62" s="73" t="s">
        <v>158</v>
      </c>
      <c r="B62" s="115" t="s">
        <v>255</v>
      </c>
      <c r="C62" s="147">
        <v>4</v>
      </c>
      <c r="D62" s="72">
        <v>4</v>
      </c>
      <c r="E62" s="72">
        <v>4</v>
      </c>
      <c r="F62" s="72">
        <v>4</v>
      </c>
    </row>
    <row r="63" spans="1:6" s="17" customFormat="1" ht="22.5" customHeight="1" x14ac:dyDescent="0.25">
      <c r="A63" s="73" t="s">
        <v>162</v>
      </c>
      <c r="B63" s="115" t="s">
        <v>257</v>
      </c>
      <c r="C63" s="147">
        <v>4</v>
      </c>
      <c r="D63" s="72">
        <v>3</v>
      </c>
      <c r="E63" s="72">
        <v>4</v>
      </c>
      <c r="F63" s="72">
        <v>3</v>
      </c>
    </row>
    <row r="64" spans="1:6" s="17" customFormat="1" ht="22.5" customHeight="1" x14ac:dyDescent="0.25">
      <c r="A64" s="113" t="s">
        <v>74</v>
      </c>
      <c r="B64" s="114"/>
      <c r="C64" s="105">
        <f>AVERAGE(C66:C74)</f>
        <v>3.1428571428571428</v>
      </c>
      <c r="D64" s="146">
        <f>AVERAGE(D66:D74)</f>
        <v>2.8571428571428572</v>
      </c>
      <c r="E64" s="105">
        <f>AVERAGE(E66:E74)</f>
        <v>3.8333333333333335</v>
      </c>
      <c r="F64" s="105">
        <f>AVERAGE(F65:F74)</f>
        <v>3</v>
      </c>
    </row>
    <row r="65" spans="1:6" s="17" customFormat="1" ht="22.5" customHeight="1" x14ac:dyDescent="0.25">
      <c r="A65" s="88" t="s">
        <v>259</v>
      </c>
      <c r="B65" s="107"/>
      <c r="C65" s="147"/>
      <c r="D65" s="72"/>
      <c r="E65" s="72"/>
      <c r="F65" s="72"/>
    </row>
    <row r="66" spans="1:6" s="17" customFormat="1" ht="38.25" customHeight="1" x14ac:dyDescent="0.25">
      <c r="A66" s="73" t="s">
        <v>165</v>
      </c>
      <c r="B66" s="74" t="s">
        <v>261</v>
      </c>
      <c r="C66" s="147">
        <v>4</v>
      </c>
      <c r="D66" s="72">
        <v>4</v>
      </c>
      <c r="E66" s="72">
        <v>4</v>
      </c>
      <c r="F66" s="72">
        <v>4</v>
      </c>
    </row>
    <row r="67" spans="1:6" s="17" customFormat="1" ht="22.5" customHeight="1" x14ac:dyDescent="0.25">
      <c r="A67" s="116" t="s">
        <v>170</v>
      </c>
      <c r="B67" s="74" t="s">
        <v>265</v>
      </c>
      <c r="C67" s="147">
        <v>3</v>
      </c>
      <c r="D67" s="72">
        <v>4</v>
      </c>
      <c r="E67" s="72">
        <v>3</v>
      </c>
      <c r="F67" s="72">
        <v>2</v>
      </c>
    </row>
    <row r="68" spans="1:6" s="17" customFormat="1" ht="38.25" customHeight="1" x14ac:dyDescent="0.25">
      <c r="A68" s="116" t="s">
        <v>172</v>
      </c>
      <c r="B68" s="74" t="s">
        <v>267</v>
      </c>
      <c r="C68" s="147">
        <v>4</v>
      </c>
      <c r="D68" s="72">
        <v>4</v>
      </c>
      <c r="E68" s="72">
        <v>4</v>
      </c>
      <c r="F68" s="72">
        <v>3</v>
      </c>
    </row>
    <row r="69" spans="1:6" s="17" customFormat="1" ht="34.5" customHeight="1" x14ac:dyDescent="0.25">
      <c r="A69" s="116" t="s">
        <v>252</v>
      </c>
      <c r="B69" s="74" t="s">
        <v>429</v>
      </c>
      <c r="C69" s="147">
        <v>4</v>
      </c>
      <c r="D69" s="72">
        <v>3</v>
      </c>
      <c r="E69" s="72">
        <v>4</v>
      </c>
      <c r="F69" s="72">
        <v>4</v>
      </c>
    </row>
    <row r="70" spans="1:6" s="17" customFormat="1" ht="38.25" customHeight="1" x14ac:dyDescent="0.25">
      <c r="A70" s="116" t="s">
        <v>254</v>
      </c>
      <c r="B70" s="93" t="s">
        <v>271</v>
      </c>
      <c r="C70" s="147">
        <v>0</v>
      </c>
      <c r="D70" s="72">
        <v>0</v>
      </c>
      <c r="E70" s="72" t="s">
        <v>11</v>
      </c>
      <c r="F70" s="72" t="s">
        <v>11</v>
      </c>
    </row>
    <row r="71" spans="1:6" s="17" customFormat="1" ht="22.5" customHeight="1" x14ac:dyDescent="0.25">
      <c r="A71" s="88" t="s">
        <v>76</v>
      </c>
      <c r="B71" s="117"/>
      <c r="C71" s="147"/>
      <c r="D71" s="72"/>
      <c r="E71" s="72"/>
      <c r="F71" s="72"/>
    </row>
    <row r="72" spans="1:6" s="17" customFormat="1" ht="70.5" customHeight="1" x14ac:dyDescent="0.25">
      <c r="A72" s="116" t="s">
        <v>256</v>
      </c>
      <c r="B72" s="93" t="s">
        <v>488</v>
      </c>
      <c r="C72" s="147">
        <v>4</v>
      </c>
      <c r="D72" s="72">
        <v>4</v>
      </c>
      <c r="E72" s="72">
        <v>4</v>
      </c>
      <c r="F72" s="72">
        <v>4</v>
      </c>
    </row>
    <row r="73" spans="1:6" s="17" customFormat="1" ht="22.5" customHeight="1" x14ac:dyDescent="0.25">
      <c r="A73" s="88" t="s">
        <v>276</v>
      </c>
      <c r="B73" s="107"/>
      <c r="C73" s="147"/>
      <c r="D73" s="72"/>
      <c r="E73" s="72"/>
      <c r="F73" s="72"/>
    </row>
    <row r="74" spans="1:6" s="17" customFormat="1" ht="23.25" customHeight="1" x14ac:dyDescent="0.25">
      <c r="A74" s="116" t="s">
        <v>260</v>
      </c>
      <c r="B74" s="93" t="s">
        <v>431</v>
      </c>
      <c r="C74" s="147">
        <v>3</v>
      </c>
      <c r="D74" s="72">
        <v>1</v>
      </c>
      <c r="E74" s="72">
        <v>4</v>
      </c>
      <c r="F74" s="72">
        <v>1</v>
      </c>
    </row>
    <row r="75" spans="1:6" s="17" customFormat="1" ht="22.5" customHeight="1" x14ac:dyDescent="0.25">
      <c r="A75" s="113" t="s">
        <v>432</v>
      </c>
      <c r="B75" s="114"/>
      <c r="C75" s="105" t="e">
        <f>AVERAGE(C77:C80,C83:C85,#REF!)</f>
        <v>#REF!</v>
      </c>
      <c r="D75" s="146">
        <f>AVERAGE(D77:D85)</f>
        <v>3</v>
      </c>
      <c r="E75" s="105">
        <f>AVERAGE(E77:E85)</f>
        <v>3.5714285714285716</v>
      </c>
      <c r="F75" s="105">
        <f>AVERAGE(F77:F85)</f>
        <v>3.4285714285714284</v>
      </c>
    </row>
    <row r="76" spans="1:6" s="17" customFormat="1" ht="22.5" customHeight="1" x14ac:dyDescent="0.25">
      <c r="A76" s="88" t="s">
        <v>279</v>
      </c>
      <c r="B76" s="107"/>
      <c r="C76" s="147"/>
      <c r="D76" s="72"/>
      <c r="E76" s="72"/>
      <c r="F76" s="72"/>
    </row>
    <row r="77" spans="1:6" s="118" customFormat="1" ht="24.75" customHeight="1" x14ac:dyDescent="0.25">
      <c r="A77" s="73" t="s">
        <v>262</v>
      </c>
      <c r="B77" s="74" t="s">
        <v>433</v>
      </c>
      <c r="C77" s="147">
        <v>4</v>
      </c>
      <c r="D77" s="72">
        <v>4</v>
      </c>
      <c r="E77" s="72">
        <v>4</v>
      </c>
      <c r="F77" s="72">
        <v>4</v>
      </c>
    </row>
    <row r="78" spans="1:6" s="118" customFormat="1" ht="33.75" customHeight="1" x14ac:dyDescent="0.25">
      <c r="A78" s="73" t="s">
        <v>264</v>
      </c>
      <c r="B78" s="74" t="s">
        <v>283</v>
      </c>
      <c r="C78" s="147">
        <v>3</v>
      </c>
      <c r="D78" s="72">
        <v>3</v>
      </c>
      <c r="E78" s="72">
        <v>4</v>
      </c>
      <c r="F78" s="72">
        <v>4</v>
      </c>
    </row>
    <row r="79" spans="1:6" s="118" customFormat="1" ht="21.75" customHeight="1" x14ac:dyDescent="0.25">
      <c r="A79" s="73" t="s">
        <v>266</v>
      </c>
      <c r="B79" s="74" t="s">
        <v>489</v>
      </c>
      <c r="C79" s="147">
        <v>3</v>
      </c>
      <c r="D79" s="72">
        <v>3</v>
      </c>
      <c r="E79" s="72">
        <v>3</v>
      </c>
      <c r="F79" s="72">
        <v>3</v>
      </c>
    </row>
    <row r="80" spans="1:6" s="118" customFormat="1" ht="21.75" customHeight="1" x14ac:dyDescent="0.25">
      <c r="A80" s="73" t="s">
        <v>268</v>
      </c>
      <c r="B80" s="74" t="s">
        <v>435</v>
      </c>
      <c r="C80" s="147">
        <v>4</v>
      </c>
      <c r="D80" s="72">
        <v>3</v>
      </c>
      <c r="E80" s="72">
        <v>3</v>
      </c>
      <c r="F80" s="72">
        <v>4</v>
      </c>
    </row>
    <row r="81" spans="1:6" s="17" customFormat="1" ht="22.5" customHeight="1" x14ac:dyDescent="0.25">
      <c r="A81" s="88" t="s">
        <v>290</v>
      </c>
      <c r="B81" s="107"/>
      <c r="C81" s="147"/>
      <c r="D81" s="72"/>
      <c r="E81" s="72"/>
      <c r="F81" s="72"/>
    </row>
    <row r="82" spans="1:6" s="17" customFormat="1" ht="22.5" customHeight="1" x14ac:dyDescent="0.25">
      <c r="A82" s="88" t="s">
        <v>436</v>
      </c>
      <c r="B82" s="107"/>
      <c r="C82" s="147"/>
      <c r="D82" s="72"/>
      <c r="E82" s="72"/>
      <c r="F82" s="72"/>
    </row>
    <row r="83" spans="1:6" s="17" customFormat="1" ht="22.5" customHeight="1" x14ac:dyDescent="0.25">
      <c r="A83" s="73" t="s">
        <v>270</v>
      </c>
      <c r="B83" s="106" t="s">
        <v>293</v>
      </c>
      <c r="C83" s="147">
        <v>3</v>
      </c>
      <c r="D83" s="72">
        <v>3</v>
      </c>
      <c r="E83" s="72">
        <v>3</v>
      </c>
      <c r="F83" s="72">
        <v>3</v>
      </c>
    </row>
    <row r="84" spans="1:6" s="17" customFormat="1" ht="22.5" customHeight="1" x14ac:dyDescent="0.25">
      <c r="A84" s="73" t="s">
        <v>272</v>
      </c>
      <c r="B84" s="106" t="s">
        <v>295</v>
      </c>
      <c r="C84" s="147">
        <v>4</v>
      </c>
      <c r="D84" s="72">
        <v>2</v>
      </c>
      <c r="E84" s="72">
        <v>4</v>
      </c>
      <c r="F84" s="72">
        <v>3</v>
      </c>
    </row>
    <row r="85" spans="1:6" s="17" customFormat="1" ht="22.5" customHeight="1" x14ac:dyDescent="0.25">
      <c r="A85" s="73" t="s">
        <v>274</v>
      </c>
      <c r="B85" s="106" t="s">
        <v>297</v>
      </c>
      <c r="C85" s="147">
        <v>4</v>
      </c>
      <c r="D85" s="72">
        <v>3</v>
      </c>
      <c r="E85" s="72">
        <v>4</v>
      </c>
      <c r="F85" s="72">
        <v>3</v>
      </c>
    </row>
    <row r="86" spans="1:6" s="17" customFormat="1" ht="22.5" customHeight="1" x14ac:dyDescent="0.25">
      <c r="A86" s="113" t="s">
        <v>300</v>
      </c>
      <c r="B86" s="114"/>
      <c r="C86" s="105">
        <f>AVERAGE(C89:C106)</f>
        <v>2.9166666666666665</v>
      </c>
      <c r="D86" s="146">
        <f t="shared" ref="D86:F86" si="4">AVERAGE(D89:D106)</f>
        <v>3.0833333333333335</v>
      </c>
      <c r="E86" s="105">
        <f t="shared" si="4"/>
        <v>3.6666666666666665</v>
      </c>
      <c r="F86" s="105">
        <f t="shared" si="4"/>
        <v>3.75</v>
      </c>
    </row>
    <row r="87" spans="1:6" s="17" customFormat="1" ht="22.5" customHeight="1" x14ac:dyDescent="0.25">
      <c r="A87" s="88" t="s">
        <v>301</v>
      </c>
      <c r="B87" s="107"/>
      <c r="C87" s="147"/>
      <c r="D87" s="72"/>
      <c r="E87" s="72"/>
      <c r="F87" s="72"/>
    </row>
    <row r="88" spans="1:6" s="17" customFormat="1" ht="22.5" customHeight="1" x14ac:dyDescent="0.25">
      <c r="A88" s="88" t="s">
        <v>302</v>
      </c>
      <c r="B88" s="107"/>
      <c r="C88" s="147"/>
      <c r="D88" s="72"/>
      <c r="E88" s="72"/>
      <c r="F88" s="72"/>
    </row>
    <row r="89" spans="1:6" s="17" customFormat="1" ht="51.75" customHeight="1" x14ac:dyDescent="0.25">
      <c r="A89" s="73" t="s">
        <v>277</v>
      </c>
      <c r="B89" s="74" t="s">
        <v>438</v>
      </c>
      <c r="C89" s="147">
        <v>4</v>
      </c>
      <c r="D89" s="72">
        <v>2</v>
      </c>
      <c r="E89" s="72">
        <v>4</v>
      </c>
      <c r="F89" s="72">
        <v>4</v>
      </c>
    </row>
    <row r="90" spans="1:6" s="17" customFormat="1" ht="51.75" customHeight="1" x14ac:dyDescent="0.25">
      <c r="A90" s="73" t="s">
        <v>280</v>
      </c>
      <c r="B90" s="74" t="s">
        <v>490</v>
      </c>
      <c r="C90" s="147">
        <v>4</v>
      </c>
      <c r="D90" s="72">
        <v>4</v>
      </c>
      <c r="E90" s="72">
        <v>4</v>
      </c>
      <c r="F90" s="72">
        <v>4</v>
      </c>
    </row>
    <row r="91" spans="1:6" s="17" customFormat="1" ht="57" customHeight="1" x14ac:dyDescent="0.25">
      <c r="A91" s="73" t="s">
        <v>282</v>
      </c>
      <c r="B91" s="74" t="s">
        <v>491</v>
      </c>
      <c r="C91" s="147">
        <v>4</v>
      </c>
      <c r="D91" s="72">
        <v>3</v>
      </c>
      <c r="E91" s="72">
        <v>4</v>
      </c>
      <c r="F91" s="72">
        <v>4</v>
      </c>
    </row>
    <row r="92" spans="1:6" s="17" customFormat="1" ht="22.5" customHeight="1" x14ac:dyDescent="0.25">
      <c r="A92" s="88" t="s">
        <v>307</v>
      </c>
      <c r="B92" s="107"/>
      <c r="C92" s="72"/>
      <c r="D92" s="72"/>
      <c r="E92" s="72"/>
      <c r="F92" s="72"/>
    </row>
    <row r="93" spans="1:6" s="17" customFormat="1" ht="41.25" customHeight="1" x14ac:dyDescent="0.25">
      <c r="A93" s="73" t="s">
        <v>284</v>
      </c>
      <c r="B93" s="74" t="s">
        <v>439</v>
      </c>
      <c r="C93" s="147">
        <v>0</v>
      </c>
      <c r="D93" s="72">
        <v>2</v>
      </c>
      <c r="E93" s="72">
        <v>2</v>
      </c>
      <c r="F93" s="72">
        <v>4</v>
      </c>
    </row>
    <row r="94" spans="1:6" s="17" customFormat="1" ht="22.5" customHeight="1" x14ac:dyDescent="0.25">
      <c r="A94" s="73" t="s">
        <v>286</v>
      </c>
      <c r="B94" s="106" t="s">
        <v>440</v>
      </c>
      <c r="C94" s="147">
        <v>4</v>
      </c>
      <c r="D94" s="72">
        <v>4</v>
      </c>
      <c r="E94" s="72">
        <v>4</v>
      </c>
      <c r="F94" s="72">
        <v>4</v>
      </c>
    </row>
    <row r="95" spans="1:6" s="17" customFormat="1" ht="49.5" customHeight="1" x14ac:dyDescent="0.25">
      <c r="A95" s="73" t="s">
        <v>288</v>
      </c>
      <c r="B95" s="74" t="s">
        <v>492</v>
      </c>
      <c r="C95" s="147">
        <v>4</v>
      </c>
      <c r="D95" s="72">
        <v>3</v>
      </c>
      <c r="E95" s="72">
        <v>4</v>
      </c>
      <c r="F95" s="72">
        <v>4</v>
      </c>
    </row>
    <row r="96" spans="1:6" s="17" customFormat="1" ht="53.25" customHeight="1" x14ac:dyDescent="0.25">
      <c r="A96" s="73" t="s">
        <v>292</v>
      </c>
      <c r="B96" s="74" t="s">
        <v>444</v>
      </c>
      <c r="C96" s="147">
        <v>3</v>
      </c>
      <c r="D96" s="72">
        <v>3</v>
      </c>
      <c r="E96" s="72">
        <v>4</v>
      </c>
      <c r="F96" s="72">
        <v>3</v>
      </c>
    </row>
    <row r="97" spans="1:6" s="17" customFormat="1" ht="34.5" customHeight="1" x14ac:dyDescent="0.25">
      <c r="A97" s="73" t="s">
        <v>294</v>
      </c>
      <c r="B97" s="74" t="s">
        <v>445</v>
      </c>
      <c r="C97" s="147">
        <v>0</v>
      </c>
      <c r="D97" s="72">
        <v>3</v>
      </c>
      <c r="E97" s="72">
        <v>3</v>
      </c>
      <c r="F97" s="72">
        <v>4</v>
      </c>
    </row>
    <row r="98" spans="1:6" s="17" customFormat="1" ht="64.5" customHeight="1" x14ac:dyDescent="0.25">
      <c r="A98" s="73" t="s">
        <v>296</v>
      </c>
      <c r="B98" s="74" t="s">
        <v>493</v>
      </c>
      <c r="C98" s="147">
        <v>3</v>
      </c>
      <c r="D98" s="72">
        <v>3</v>
      </c>
      <c r="E98" s="72">
        <v>4</v>
      </c>
      <c r="F98" s="72">
        <v>4</v>
      </c>
    </row>
    <row r="99" spans="1:6" s="17" customFormat="1" ht="22.5" customHeight="1" x14ac:dyDescent="0.25">
      <c r="A99" s="88" t="s">
        <v>312</v>
      </c>
      <c r="B99" s="107"/>
      <c r="C99" s="147"/>
      <c r="D99" s="72"/>
      <c r="E99" s="72"/>
      <c r="F99" s="72"/>
    </row>
    <row r="100" spans="1:6" s="17" customFormat="1" ht="22.5" customHeight="1" x14ac:dyDescent="0.25">
      <c r="A100" s="88" t="s">
        <v>313</v>
      </c>
      <c r="B100" s="107"/>
      <c r="C100" s="147"/>
      <c r="D100" s="72"/>
      <c r="E100" s="72"/>
      <c r="F100" s="72"/>
    </row>
    <row r="101" spans="1:6" s="17" customFormat="1" ht="22.5" customHeight="1" x14ac:dyDescent="0.25">
      <c r="A101" s="88" t="s">
        <v>314</v>
      </c>
      <c r="B101" s="107"/>
      <c r="C101" s="147"/>
      <c r="D101" s="72"/>
      <c r="E101" s="72"/>
      <c r="F101" s="72"/>
    </row>
    <row r="102" spans="1:6" s="17" customFormat="1" ht="54" customHeight="1" x14ac:dyDescent="0.25">
      <c r="A102" s="73" t="s">
        <v>298</v>
      </c>
      <c r="B102" s="74" t="s">
        <v>102</v>
      </c>
      <c r="C102" s="147">
        <v>3</v>
      </c>
      <c r="D102" s="72">
        <v>3</v>
      </c>
      <c r="E102" s="72">
        <v>4</v>
      </c>
      <c r="F102" s="72">
        <v>2</v>
      </c>
    </row>
    <row r="103" spans="1:6" s="17" customFormat="1" ht="22.5" customHeight="1" x14ac:dyDescent="0.25">
      <c r="A103" s="88" t="s">
        <v>316</v>
      </c>
      <c r="B103" s="107"/>
      <c r="C103" s="147"/>
      <c r="D103" s="72"/>
      <c r="E103" s="72"/>
      <c r="F103" s="72"/>
    </row>
    <row r="104" spans="1:6" s="17" customFormat="1" ht="22.5" customHeight="1" x14ac:dyDescent="0.25">
      <c r="A104" s="73" t="s">
        <v>303</v>
      </c>
      <c r="B104" s="74" t="s">
        <v>447</v>
      </c>
      <c r="C104" s="147">
        <v>3</v>
      </c>
      <c r="D104" s="72">
        <v>3</v>
      </c>
      <c r="E104" s="72">
        <v>4</v>
      </c>
      <c r="F104" s="72">
        <v>4</v>
      </c>
    </row>
    <row r="105" spans="1:6" s="17" customFormat="1" ht="22.5" customHeight="1" x14ac:dyDescent="0.25">
      <c r="A105" s="73" t="s">
        <v>305</v>
      </c>
      <c r="B105" s="74" t="s">
        <v>448</v>
      </c>
      <c r="C105" s="147">
        <v>3</v>
      </c>
      <c r="D105" s="72">
        <v>4</v>
      </c>
      <c r="E105" s="72">
        <v>3</v>
      </c>
      <c r="F105" s="72">
        <v>4</v>
      </c>
    </row>
    <row r="106" spans="1:6" s="17" customFormat="1" ht="22.5" customHeight="1" x14ac:dyDescent="0.25">
      <c r="A106" s="88" t="s">
        <v>319</v>
      </c>
      <c r="B106" s="107"/>
      <c r="C106" s="147"/>
      <c r="D106" s="72"/>
      <c r="E106" s="72"/>
      <c r="F106" s="72"/>
    </row>
    <row r="107" spans="1:6" s="17" customFormat="1" ht="22.5" customHeight="1" x14ac:dyDescent="0.25">
      <c r="A107" s="119" t="s">
        <v>107</v>
      </c>
      <c r="B107" s="120"/>
      <c r="C107" s="122">
        <f>AVERAGE(C109:C117)</f>
        <v>3.75</v>
      </c>
      <c r="D107" s="148">
        <f t="shared" ref="D107:F107" si="5">AVERAGE(D109:D117)</f>
        <v>3</v>
      </c>
      <c r="E107" s="122">
        <f t="shared" si="5"/>
        <v>4</v>
      </c>
      <c r="F107" s="122">
        <f t="shared" si="5"/>
        <v>3.75</v>
      </c>
    </row>
    <row r="108" spans="1:6" s="17" customFormat="1" ht="22.5" customHeight="1" x14ac:dyDescent="0.25">
      <c r="A108" s="88" t="s">
        <v>449</v>
      </c>
      <c r="B108" s="107"/>
      <c r="C108" s="147"/>
      <c r="D108" s="72"/>
      <c r="E108" s="72"/>
      <c r="F108" s="72"/>
    </row>
    <row r="109" spans="1:6" s="17" customFormat="1" ht="68.25" customHeight="1" x14ac:dyDescent="0.25">
      <c r="A109" s="73" t="s">
        <v>308</v>
      </c>
      <c r="B109" s="74" t="s">
        <v>323</v>
      </c>
      <c r="C109" s="147">
        <v>4</v>
      </c>
      <c r="D109" s="72">
        <v>3</v>
      </c>
      <c r="E109" s="72">
        <v>4</v>
      </c>
      <c r="F109" s="72">
        <v>4</v>
      </c>
    </row>
    <row r="110" spans="1:6" s="17" customFormat="1" ht="22.5" customHeight="1" x14ac:dyDescent="0.25">
      <c r="A110" s="73" t="s">
        <v>310</v>
      </c>
      <c r="B110" s="74" t="s">
        <v>325</v>
      </c>
      <c r="C110" s="147">
        <v>4</v>
      </c>
      <c r="D110" s="72">
        <v>4</v>
      </c>
      <c r="E110" s="72">
        <v>4</v>
      </c>
      <c r="F110" s="72">
        <v>4</v>
      </c>
    </row>
    <row r="111" spans="1:6" s="17" customFormat="1" ht="22.5" customHeight="1" x14ac:dyDescent="0.25">
      <c r="A111" s="73" t="s">
        <v>315</v>
      </c>
      <c r="B111" s="74" t="s">
        <v>450</v>
      </c>
      <c r="C111" s="147">
        <v>3</v>
      </c>
      <c r="D111" s="72">
        <v>3</v>
      </c>
      <c r="E111" s="72">
        <v>4</v>
      </c>
      <c r="F111" s="72">
        <v>4</v>
      </c>
    </row>
    <row r="112" spans="1:6" s="17" customFormat="1" ht="22.5" customHeight="1" x14ac:dyDescent="0.25">
      <c r="A112" s="88" t="s">
        <v>326</v>
      </c>
      <c r="B112" s="107"/>
      <c r="C112" s="147"/>
      <c r="D112" s="72"/>
      <c r="E112" s="72"/>
      <c r="F112" s="72"/>
    </row>
    <row r="113" spans="1:6" s="17" customFormat="1" ht="22.5" customHeight="1" x14ac:dyDescent="0.25">
      <c r="A113" s="73" t="s">
        <v>317</v>
      </c>
      <c r="B113" s="106" t="s">
        <v>328</v>
      </c>
      <c r="C113" s="147">
        <v>3</v>
      </c>
      <c r="D113" s="72">
        <v>2</v>
      </c>
      <c r="E113" s="72">
        <v>4</v>
      </c>
      <c r="F113" s="72">
        <v>2</v>
      </c>
    </row>
    <row r="114" spans="1:6" s="17" customFormat="1" ht="22.5" customHeight="1" x14ac:dyDescent="0.25">
      <c r="A114" s="89" t="s">
        <v>322</v>
      </c>
      <c r="B114" s="123" t="s">
        <v>452</v>
      </c>
      <c r="C114" s="147">
        <v>4</v>
      </c>
      <c r="D114" s="72">
        <v>3</v>
      </c>
      <c r="E114" s="72">
        <v>4</v>
      </c>
      <c r="F114" s="72">
        <v>4</v>
      </c>
    </row>
    <row r="115" spans="1:6" s="17" customFormat="1" ht="22.5" customHeight="1" x14ac:dyDescent="0.25">
      <c r="A115" s="89" t="s">
        <v>324</v>
      </c>
      <c r="B115" s="123" t="s">
        <v>332</v>
      </c>
      <c r="C115" s="147">
        <v>4</v>
      </c>
      <c r="D115" s="72">
        <v>3</v>
      </c>
      <c r="E115" s="72">
        <v>4</v>
      </c>
      <c r="F115" s="72">
        <v>4</v>
      </c>
    </row>
    <row r="116" spans="1:6" s="17" customFormat="1" ht="34.5" customHeight="1" x14ac:dyDescent="0.25">
      <c r="A116" s="89" t="s">
        <v>327</v>
      </c>
      <c r="B116" s="83" t="s">
        <v>336</v>
      </c>
      <c r="C116" s="147">
        <v>4</v>
      </c>
      <c r="D116" s="72"/>
      <c r="E116" s="72">
        <v>4</v>
      </c>
      <c r="F116" s="72">
        <v>4</v>
      </c>
    </row>
    <row r="117" spans="1:6" s="17" customFormat="1" ht="33" customHeight="1" x14ac:dyDescent="0.25">
      <c r="A117" s="89" t="s">
        <v>329</v>
      </c>
      <c r="B117" s="83" t="s">
        <v>338</v>
      </c>
      <c r="C117" s="147">
        <v>4</v>
      </c>
      <c r="D117" s="72">
        <v>3</v>
      </c>
      <c r="E117" s="72">
        <v>4</v>
      </c>
      <c r="F117" s="72">
        <v>4</v>
      </c>
    </row>
    <row r="118" spans="1:6" s="17" customFormat="1" ht="24.75" customHeight="1" x14ac:dyDescent="0.25">
      <c r="A118" s="119" t="s">
        <v>112</v>
      </c>
      <c r="B118" s="120"/>
      <c r="C118" s="122">
        <f>AVERAGE(C120:C122)</f>
        <v>4</v>
      </c>
      <c r="D118" s="148">
        <f t="shared" ref="D118:E118" si="6">AVERAGE(D120:D122)</f>
        <v>4</v>
      </c>
      <c r="E118" s="122">
        <f t="shared" si="6"/>
        <v>4</v>
      </c>
      <c r="F118" s="122">
        <f>AVERAGE(F120:F122)</f>
        <v>3</v>
      </c>
    </row>
    <row r="119" spans="1:6" s="17" customFormat="1" ht="22.5" customHeight="1" x14ac:dyDescent="0.25">
      <c r="A119" s="88" t="s">
        <v>454</v>
      </c>
      <c r="B119" s="85"/>
      <c r="C119" s="147"/>
      <c r="D119" s="72"/>
      <c r="E119" s="72"/>
      <c r="F119" s="72"/>
    </row>
    <row r="120" spans="1:6" s="17" customFormat="1" ht="58.5" customHeight="1" x14ac:dyDescent="0.25">
      <c r="A120" s="73" t="s">
        <v>331</v>
      </c>
      <c r="B120" s="74" t="s">
        <v>340</v>
      </c>
      <c r="C120" s="147">
        <v>4</v>
      </c>
      <c r="D120" s="72">
        <v>4</v>
      </c>
      <c r="E120" s="72">
        <v>4</v>
      </c>
      <c r="F120" s="72">
        <v>3</v>
      </c>
    </row>
    <row r="121" spans="1:6" s="17" customFormat="1" ht="22.5" customHeight="1" x14ac:dyDescent="0.25">
      <c r="A121" s="88" t="s">
        <v>341</v>
      </c>
      <c r="B121" s="107"/>
      <c r="C121" s="147"/>
      <c r="D121" s="72"/>
      <c r="E121" s="72"/>
      <c r="F121" s="72"/>
    </row>
    <row r="122" spans="1:6" s="17" customFormat="1" ht="22.5" customHeight="1" x14ac:dyDescent="0.25">
      <c r="A122" s="88" t="s">
        <v>342</v>
      </c>
      <c r="B122" s="107"/>
      <c r="C122" s="147"/>
      <c r="D122" s="72"/>
      <c r="E122" s="72"/>
      <c r="F122" s="72"/>
    </row>
    <row r="123" spans="1:6" s="17" customFormat="1" ht="22.5" customHeight="1" x14ac:dyDescent="0.25">
      <c r="A123" s="119" t="s">
        <v>343</v>
      </c>
      <c r="B123" s="124"/>
      <c r="C123" s="122">
        <f>AVERAGE(C125:C127)</f>
        <v>3.5</v>
      </c>
      <c r="D123" s="148">
        <f>AVERAGE(D125:D127)</f>
        <v>3.5</v>
      </c>
      <c r="E123" s="122">
        <f>AVERAGE(E125:E127)</f>
        <v>4</v>
      </c>
      <c r="F123" s="122">
        <f>AVERAGE(F125:F127)</f>
        <v>4</v>
      </c>
    </row>
    <row r="124" spans="1:6" s="17" customFormat="1" ht="22.5" customHeight="1" x14ac:dyDescent="0.25">
      <c r="A124" s="88" t="s">
        <v>119</v>
      </c>
      <c r="B124" s="85"/>
      <c r="C124" s="147"/>
      <c r="D124" s="72"/>
      <c r="E124" s="72"/>
      <c r="F124" s="72"/>
    </row>
    <row r="125" spans="1:6" s="17" customFormat="1" ht="36" customHeight="1" x14ac:dyDescent="0.25">
      <c r="A125" s="73" t="s">
        <v>333</v>
      </c>
      <c r="B125" s="74" t="s">
        <v>346</v>
      </c>
      <c r="C125" s="147">
        <v>4</v>
      </c>
      <c r="D125" s="72">
        <v>4</v>
      </c>
      <c r="E125" s="72">
        <v>4</v>
      </c>
      <c r="F125" s="72">
        <v>4</v>
      </c>
    </row>
    <row r="126" spans="1:6" s="17" customFormat="1" ht="36.75" customHeight="1" x14ac:dyDescent="0.25">
      <c r="A126" s="73" t="s">
        <v>335</v>
      </c>
      <c r="B126" s="74" t="s">
        <v>348</v>
      </c>
      <c r="C126" s="147">
        <v>3</v>
      </c>
      <c r="D126" s="72">
        <v>3</v>
      </c>
      <c r="E126" s="72">
        <v>4</v>
      </c>
      <c r="F126" s="72">
        <v>4</v>
      </c>
    </row>
    <row r="127" spans="1:6" s="17" customFormat="1" ht="22.5" customHeight="1" x14ac:dyDescent="0.25">
      <c r="A127" s="88" t="s">
        <v>351</v>
      </c>
      <c r="B127" s="85"/>
      <c r="C127" s="147"/>
      <c r="D127" s="72"/>
      <c r="E127" s="72"/>
      <c r="F127" s="72"/>
    </row>
    <row r="128" spans="1:6" s="17" customFormat="1" ht="22.5" customHeight="1" x14ac:dyDescent="0.25">
      <c r="A128" s="88" t="s">
        <v>352</v>
      </c>
      <c r="B128" s="85"/>
      <c r="C128" s="147"/>
      <c r="D128" s="72"/>
      <c r="E128" s="72"/>
      <c r="F128" s="72"/>
    </row>
    <row r="129" spans="1:6" s="17" customFormat="1" ht="22.5" customHeight="1" x14ac:dyDescent="0.25">
      <c r="A129" s="119" t="s">
        <v>353</v>
      </c>
      <c r="B129" s="120"/>
      <c r="C129" s="122">
        <f t="shared" ref="C129:F129" si="7">AVERAGE(C131:C140)</f>
        <v>4</v>
      </c>
      <c r="D129" s="148">
        <f t="shared" si="7"/>
        <v>3</v>
      </c>
      <c r="E129" s="122">
        <f t="shared" si="7"/>
        <v>3.8</v>
      </c>
      <c r="F129" s="122">
        <f t="shared" si="7"/>
        <v>3</v>
      </c>
    </row>
    <row r="130" spans="1:6" s="17" customFormat="1" ht="22.5" customHeight="1" x14ac:dyDescent="0.25">
      <c r="A130" s="70" t="s">
        <v>127</v>
      </c>
      <c r="B130" s="70"/>
      <c r="C130" s="147"/>
      <c r="D130" s="72"/>
      <c r="E130" s="72"/>
      <c r="F130" s="72"/>
    </row>
    <row r="131" spans="1:6" s="17" customFormat="1" ht="87" customHeight="1" x14ac:dyDescent="0.25">
      <c r="A131" s="73" t="s">
        <v>337</v>
      </c>
      <c r="B131" s="74" t="s">
        <v>356</v>
      </c>
      <c r="C131" s="147">
        <v>4</v>
      </c>
      <c r="D131" s="72">
        <v>2</v>
      </c>
      <c r="E131" s="72">
        <v>4</v>
      </c>
      <c r="F131" s="72">
        <v>3</v>
      </c>
    </row>
    <row r="132" spans="1:6" s="17" customFormat="1" ht="22.5" customHeight="1" x14ac:dyDescent="0.25">
      <c r="A132" s="70" t="s">
        <v>130</v>
      </c>
      <c r="B132" s="70"/>
      <c r="C132" s="147"/>
      <c r="D132" s="72"/>
      <c r="E132" s="72"/>
      <c r="F132" s="72"/>
    </row>
    <row r="133" spans="1:6" s="17" customFormat="1" ht="55.5" customHeight="1" x14ac:dyDescent="0.25">
      <c r="A133" s="73" t="s">
        <v>339</v>
      </c>
      <c r="B133" s="74" t="s">
        <v>359</v>
      </c>
      <c r="C133" s="147">
        <v>4</v>
      </c>
      <c r="D133" s="72">
        <v>3</v>
      </c>
      <c r="E133" s="72">
        <v>4</v>
      </c>
      <c r="F133" s="72">
        <v>3</v>
      </c>
    </row>
    <row r="134" spans="1:6" s="17" customFormat="1" ht="22.5" customHeight="1" x14ac:dyDescent="0.25">
      <c r="A134" s="70" t="s">
        <v>360</v>
      </c>
      <c r="B134" s="95"/>
      <c r="C134" s="147"/>
      <c r="D134" s="72"/>
      <c r="E134" s="72"/>
      <c r="F134" s="72"/>
    </row>
    <row r="135" spans="1:6" s="17" customFormat="1" ht="42" customHeight="1" x14ac:dyDescent="0.25">
      <c r="A135" s="73" t="s">
        <v>345</v>
      </c>
      <c r="B135" s="74" t="s">
        <v>362</v>
      </c>
      <c r="C135" s="147">
        <v>4</v>
      </c>
      <c r="D135" s="72">
        <v>4</v>
      </c>
      <c r="E135" s="72">
        <v>4</v>
      </c>
      <c r="F135" s="72">
        <v>3</v>
      </c>
    </row>
    <row r="136" spans="1:6" s="17" customFormat="1" ht="22.5" customHeight="1" x14ac:dyDescent="0.25">
      <c r="A136" s="88" t="s">
        <v>455</v>
      </c>
      <c r="B136" s="75"/>
      <c r="C136" s="147"/>
      <c r="D136" s="72"/>
      <c r="E136" s="72"/>
      <c r="F136" s="72"/>
    </row>
    <row r="137" spans="1:6" s="17" customFormat="1" ht="22.5" customHeight="1" x14ac:dyDescent="0.25">
      <c r="A137" s="70" t="s">
        <v>137</v>
      </c>
      <c r="B137" s="95"/>
      <c r="C137" s="147"/>
      <c r="D137" s="72"/>
      <c r="E137" s="72"/>
      <c r="F137" s="72"/>
    </row>
    <row r="138" spans="1:6" s="17" customFormat="1" ht="49.5" customHeight="1" x14ac:dyDescent="0.25">
      <c r="A138" s="73" t="s">
        <v>347</v>
      </c>
      <c r="B138" s="74" t="s">
        <v>366</v>
      </c>
      <c r="C138" s="147">
        <v>4</v>
      </c>
      <c r="D138" s="72">
        <v>3</v>
      </c>
      <c r="E138" s="72">
        <v>3</v>
      </c>
      <c r="F138" s="72">
        <v>3</v>
      </c>
    </row>
    <row r="139" spans="1:6" s="17" customFormat="1" ht="22.5" customHeight="1" x14ac:dyDescent="0.25">
      <c r="A139" s="70" t="s">
        <v>142</v>
      </c>
      <c r="B139" s="95"/>
      <c r="C139" s="147"/>
      <c r="D139" s="72"/>
      <c r="E139" s="72"/>
      <c r="F139" s="72"/>
    </row>
    <row r="140" spans="1:6" s="17" customFormat="1" ht="22.5" customHeight="1" x14ac:dyDescent="0.25">
      <c r="A140" s="73" t="s">
        <v>349</v>
      </c>
      <c r="B140" s="74" t="s">
        <v>369</v>
      </c>
      <c r="C140" s="147">
        <v>4</v>
      </c>
      <c r="D140" s="72">
        <v>3</v>
      </c>
      <c r="E140" s="72">
        <v>4</v>
      </c>
      <c r="F140" s="72">
        <v>3</v>
      </c>
    </row>
    <row r="141" spans="1:6" s="17" customFormat="1" ht="22.5" customHeight="1" x14ac:dyDescent="0.25">
      <c r="A141" s="125" t="s">
        <v>145</v>
      </c>
      <c r="B141" s="125"/>
      <c r="C141" s="122">
        <f t="shared" ref="C141:E141" si="8">AVERAGE(C143:C150)</f>
        <v>3.1428571428571428</v>
      </c>
      <c r="D141" s="148">
        <f t="shared" si="8"/>
        <v>3.1428571428571428</v>
      </c>
      <c r="E141" s="122">
        <f t="shared" si="8"/>
        <v>3.7142857142857144</v>
      </c>
      <c r="F141" s="122">
        <f>AVERAGE(F143:F150)</f>
        <v>3.4285714285714284</v>
      </c>
    </row>
    <row r="142" spans="1:6" s="17" customFormat="1" ht="22.5" customHeight="1" x14ac:dyDescent="0.25">
      <c r="A142" s="70" t="s">
        <v>146</v>
      </c>
      <c r="B142" s="70"/>
      <c r="C142" s="147"/>
      <c r="D142" s="72"/>
      <c r="E142" s="72"/>
      <c r="F142" s="72"/>
    </row>
    <row r="143" spans="1:6" s="17" customFormat="1" ht="37.5" customHeight="1" x14ac:dyDescent="0.25">
      <c r="A143" s="73" t="s">
        <v>355</v>
      </c>
      <c r="B143" s="74" t="s">
        <v>456</v>
      </c>
      <c r="C143" s="147">
        <v>4</v>
      </c>
      <c r="D143" s="72">
        <v>4</v>
      </c>
      <c r="E143" s="72">
        <v>4</v>
      </c>
      <c r="F143" s="72">
        <v>4</v>
      </c>
    </row>
    <row r="144" spans="1:6" s="17" customFormat="1" ht="51" customHeight="1" x14ac:dyDescent="0.25">
      <c r="A144" s="73" t="s">
        <v>358</v>
      </c>
      <c r="B144" s="74" t="s">
        <v>457</v>
      </c>
      <c r="C144" s="147">
        <v>4</v>
      </c>
      <c r="D144" s="72">
        <v>4</v>
      </c>
      <c r="E144" s="72">
        <v>4</v>
      </c>
      <c r="F144" s="72">
        <v>4</v>
      </c>
    </row>
    <row r="145" spans="1:6" s="17" customFormat="1" ht="22.5" customHeight="1" x14ac:dyDescent="0.25">
      <c r="A145" s="73" t="s">
        <v>361</v>
      </c>
      <c r="B145" s="106" t="s">
        <v>458</v>
      </c>
      <c r="C145" s="147">
        <v>3</v>
      </c>
      <c r="D145" s="72">
        <v>4</v>
      </c>
      <c r="E145" s="72">
        <v>4</v>
      </c>
      <c r="F145" s="72">
        <v>4</v>
      </c>
    </row>
    <row r="146" spans="1:6" s="17" customFormat="1" ht="22.5" customHeight="1" x14ac:dyDescent="0.25">
      <c r="A146" s="96" t="s">
        <v>153</v>
      </c>
      <c r="B146" s="96"/>
      <c r="C146" s="147"/>
      <c r="D146" s="72"/>
      <c r="E146" s="72"/>
      <c r="F146" s="72"/>
    </row>
    <row r="147" spans="1:6" s="17" customFormat="1" ht="52.5" customHeight="1" x14ac:dyDescent="0.25">
      <c r="A147" s="73" t="s">
        <v>365</v>
      </c>
      <c r="B147" s="74" t="s">
        <v>459</v>
      </c>
      <c r="C147" s="147">
        <v>3</v>
      </c>
      <c r="D147" s="72">
        <v>4</v>
      </c>
      <c r="E147" s="72">
        <v>4</v>
      </c>
      <c r="F147" s="72">
        <v>3</v>
      </c>
    </row>
    <row r="148" spans="1:6" s="17" customFormat="1" ht="33" customHeight="1" x14ac:dyDescent="0.25">
      <c r="A148" s="73" t="s">
        <v>368</v>
      </c>
      <c r="B148" s="74" t="s">
        <v>494</v>
      </c>
      <c r="C148" s="147">
        <v>4</v>
      </c>
      <c r="D148" s="72">
        <v>3</v>
      </c>
      <c r="E148" s="72">
        <v>4</v>
      </c>
      <c r="F148" s="72">
        <v>4</v>
      </c>
    </row>
    <row r="149" spans="1:6" s="17" customFormat="1" ht="33" customHeight="1" x14ac:dyDescent="0.25">
      <c r="A149" s="73" t="s">
        <v>371</v>
      </c>
      <c r="B149" s="74" t="s">
        <v>460</v>
      </c>
      <c r="C149" s="147">
        <v>4</v>
      </c>
      <c r="D149" s="72">
        <v>1</v>
      </c>
      <c r="E149" s="72">
        <v>4</v>
      </c>
      <c r="F149" s="72">
        <v>3</v>
      </c>
    </row>
    <row r="150" spans="1:6" s="17" customFormat="1" ht="55.5" customHeight="1" x14ac:dyDescent="0.25">
      <c r="A150" s="73" t="s">
        <v>373</v>
      </c>
      <c r="B150" s="74" t="s">
        <v>461</v>
      </c>
      <c r="C150" s="147">
        <v>0</v>
      </c>
      <c r="D150" s="72">
        <v>2</v>
      </c>
      <c r="E150" s="72">
        <v>2</v>
      </c>
      <c r="F150" s="72">
        <v>2</v>
      </c>
    </row>
    <row r="151" spans="1:6" s="17" customFormat="1" ht="22.5" customHeight="1" x14ac:dyDescent="0.25">
      <c r="A151" s="119" t="s">
        <v>384</v>
      </c>
      <c r="B151" s="120"/>
      <c r="C151" s="122">
        <f>AVERAGE(C153:C154)</f>
        <v>3</v>
      </c>
      <c r="D151" s="148">
        <f>AVERAGE(D153:D154)</f>
        <v>2</v>
      </c>
      <c r="E151" s="122">
        <f>AVERAGE(E153:E154)</f>
        <v>4</v>
      </c>
      <c r="F151" s="122">
        <f>AVERAGE(F153:F154)</f>
        <v>1</v>
      </c>
    </row>
    <row r="152" spans="1:6" s="17" customFormat="1" ht="22.5" customHeight="1" x14ac:dyDescent="0.25">
      <c r="A152" s="70" t="s">
        <v>385</v>
      </c>
      <c r="B152" s="70"/>
      <c r="C152" s="147"/>
      <c r="D152" s="72"/>
      <c r="E152" s="72"/>
      <c r="F152" s="72"/>
    </row>
    <row r="153" spans="1:6" s="17" customFormat="1" ht="22.5" customHeight="1" x14ac:dyDescent="0.25">
      <c r="A153" s="70" t="s">
        <v>388</v>
      </c>
      <c r="B153" s="70"/>
      <c r="C153" s="147"/>
      <c r="D153" s="72"/>
      <c r="E153" s="72"/>
      <c r="F153" s="72"/>
    </row>
    <row r="154" spans="1:6" s="17" customFormat="1" ht="52.5" customHeight="1" x14ac:dyDescent="0.25">
      <c r="A154" s="73" t="s">
        <v>375</v>
      </c>
      <c r="B154" s="74" t="s">
        <v>390</v>
      </c>
      <c r="C154" s="147">
        <v>3</v>
      </c>
      <c r="D154" s="72">
        <v>2</v>
      </c>
      <c r="E154" s="72">
        <v>4</v>
      </c>
      <c r="F154" s="72">
        <v>1</v>
      </c>
    </row>
    <row r="155" spans="1:6" s="17" customFormat="1" ht="22.5" customHeight="1" x14ac:dyDescent="0.25">
      <c r="A155" s="119" t="s">
        <v>391</v>
      </c>
      <c r="B155" s="120"/>
      <c r="C155" s="122">
        <f>AVERAGE(C158:C159)</f>
        <v>4</v>
      </c>
      <c r="D155" s="148">
        <f t="shared" ref="D155:F155" si="9">AVERAGE(D158:D159)</f>
        <v>2.5</v>
      </c>
      <c r="E155" s="122">
        <f t="shared" si="9"/>
        <v>4</v>
      </c>
      <c r="F155" s="122">
        <f t="shared" si="9"/>
        <v>4</v>
      </c>
    </row>
    <row r="156" spans="1:6" s="17" customFormat="1" ht="22.5" customHeight="1" x14ac:dyDescent="0.25">
      <c r="A156" s="88" t="s">
        <v>392</v>
      </c>
      <c r="B156" s="85"/>
      <c r="C156" s="147"/>
      <c r="D156" s="72"/>
      <c r="E156" s="72"/>
      <c r="F156" s="72"/>
    </row>
    <row r="157" spans="1:6" s="17" customFormat="1" ht="22.5" customHeight="1" x14ac:dyDescent="0.25">
      <c r="A157" s="88" t="s">
        <v>393</v>
      </c>
      <c r="B157" s="107"/>
      <c r="C157" s="147"/>
      <c r="D157" s="72"/>
      <c r="E157" s="72"/>
      <c r="F157" s="72"/>
    </row>
    <row r="158" spans="1:6" s="17" customFormat="1" ht="38.25" customHeight="1" x14ac:dyDescent="0.25">
      <c r="A158" s="73" t="s">
        <v>378</v>
      </c>
      <c r="B158" s="74" t="s">
        <v>395</v>
      </c>
      <c r="C158" s="147">
        <v>4</v>
      </c>
      <c r="D158" s="72">
        <v>3</v>
      </c>
      <c r="E158" s="72">
        <v>4</v>
      </c>
      <c r="F158" s="72">
        <v>4</v>
      </c>
    </row>
    <row r="159" spans="1:6" s="17" customFormat="1" ht="52.5" customHeight="1" x14ac:dyDescent="0.25">
      <c r="A159" s="73" t="s">
        <v>380</v>
      </c>
      <c r="B159" s="74" t="s">
        <v>397</v>
      </c>
      <c r="C159" s="147">
        <v>4</v>
      </c>
      <c r="D159" s="72">
        <v>2</v>
      </c>
      <c r="E159" s="72">
        <v>4</v>
      </c>
      <c r="F159" s="72">
        <v>4</v>
      </c>
    </row>
    <row r="160" spans="1:6" s="17" customFormat="1" ht="22.5" customHeight="1" x14ac:dyDescent="0.25">
      <c r="A160" s="119" t="s">
        <v>462</v>
      </c>
      <c r="B160" s="120"/>
      <c r="C160" s="122"/>
      <c r="D160" s="148"/>
      <c r="E160" s="122"/>
      <c r="F160" s="122"/>
    </row>
    <row r="161" spans="1:6" s="17" customFormat="1" ht="22.5" customHeight="1" x14ac:dyDescent="0.25">
      <c r="A161" s="88" t="s">
        <v>399</v>
      </c>
      <c r="B161" s="85"/>
      <c r="C161" s="147"/>
      <c r="D161" s="72"/>
      <c r="E161" s="72"/>
      <c r="F161" s="72"/>
    </row>
    <row r="162" spans="1:6" s="17" customFormat="1" ht="22.5" customHeight="1" x14ac:dyDescent="0.25">
      <c r="A162" s="88" t="s">
        <v>400</v>
      </c>
      <c r="B162" s="85"/>
      <c r="C162" s="147"/>
      <c r="D162" s="72"/>
      <c r="E162" s="72"/>
      <c r="F162" s="72"/>
    </row>
    <row r="163" spans="1:6" s="17" customFormat="1" ht="22.5" customHeight="1" x14ac:dyDescent="0.25">
      <c r="A163" s="88" t="s">
        <v>401</v>
      </c>
      <c r="B163" s="85"/>
      <c r="C163" s="147"/>
      <c r="D163" s="72"/>
      <c r="E163" s="72"/>
      <c r="F163" s="72"/>
    </row>
    <row r="164" spans="1:6" s="17" customFormat="1" ht="22.5" customHeight="1" x14ac:dyDescent="0.25">
      <c r="A164" s="119" t="s">
        <v>463</v>
      </c>
      <c r="B164" s="120"/>
      <c r="C164" s="122">
        <f>AVERAGE(C168)</f>
        <v>3</v>
      </c>
      <c r="D164" s="148">
        <f t="shared" ref="D164:F164" si="10">AVERAGE(D168)</f>
        <v>3</v>
      </c>
      <c r="E164" s="122">
        <f t="shared" si="10"/>
        <v>3</v>
      </c>
      <c r="F164" s="122">
        <f t="shared" si="10"/>
        <v>3</v>
      </c>
    </row>
    <row r="165" spans="1:6" s="17" customFormat="1" ht="22.5" customHeight="1" x14ac:dyDescent="0.25">
      <c r="A165" s="88" t="s">
        <v>402</v>
      </c>
      <c r="B165" s="85"/>
      <c r="C165" s="147"/>
      <c r="D165" s="72"/>
      <c r="E165" s="72"/>
      <c r="F165" s="72"/>
    </row>
    <row r="166" spans="1:6" s="17" customFormat="1" ht="22.5" customHeight="1" x14ac:dyDescent="0.25">
      <c r="A166" s="88" t="s">
        <v>403</v>
      </c>
      <c r="B166" s="85"/>
      <c r="C166" s="147"/>
      <c r="D166" s="72"/>
      <c r="E166" s="72"/>
      <c r="F166" s="72"/>
    </row>
    <row r="167" spans="1:6" s="17" customFormat="1" ht="22.5" customHeight="1" x14ac:dyDescent="0.25">
      <c r="A167" s="88" t="s">
        <v>404</v>
      </c>
      <c r="B167" s="85"/>
      <c r="C167" s="147"/>
      <c r="D167" s="72"/>
      <c r="E167" s="72"/>
      <c r="F167" s="72"/>
    </row>
    <row r="168" spans="1:6" s="17" customFormat="1" ht="22.5" customHeight="1" x14ac:dyDescent="0.25">
      <c r="A168" s="73" t="s">
        <v>382</v>
      </c>
      <c r="B168" s="126" t="s">
        <v>182</v>
      </c>
      <c r="C168" s="100">
        <v>3</v>
      </c>
      <c r="D168" s="72">
        <v>3</v>
      </c>
      <c r="E168" s="72">
        <v>3</v>
      </c>
      <c r="F168" s="72">
        <v>3</v>
      </c>
    </row>
  </sheetData>
  <mergeCells count="4">
    <mergeCell ref="A2:F2"/>
    <mergeCell ref="A3:F3"/>
    <mergeCell ref="A5:B6"/>
    <mergeCell ref="C5:F5"/>
  </mergeCells>
  <pageMargins left="0.63725490196078427" right="0.6004901960784313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9"/>
  <sheetViews>
    <sheetView view="pageLayout" zoomScale="85" zoomScalePageLayoutView="85" workbookViewId="0">
      <selection activeCell="B173" sqref="B173"/>
    </sheetView>
  </sheetViews>
  <sheetFormatPr defaultRowHeight="15" x14ac:dyDescent="0.25"/>
  <cols>
    <col min="1" max="1" width="10.28515625" style="46" customWidth="1"/>
    <col min="2" max="2" width="81.85546875" style="101" customWidth="1"/>
    <col min="3" max="4" width="11.140625" style="64" customWidth="1"/>
    <col min="5" max="16384" width="9.140625" style="15"/>
  </cols>
  <sheetData>
    <row r="2" spans="1:4" s="11" customFormat="1" ht="24" customHeight="1" x14ac:dyDescent="0.35">
      <c r="A2" s="164" t="s">
        <v>23</v>
      </c>
      <c r="B2" s="164"/>
      <c r="C2" s="164"/>
      <c r="D2" s="164"/>
    </row>
    <row r="3" spans="1:4" s="11" customFormat="1" ht="24" customHeight="1" x14ac:dyDescent="0.35">
      <c r="A3" s="164" t="s">
        <v>24</v>
      </c>
      <c r="B3" s="164"/>
      <c r="C3" s="164"/>
      <c r="D3" s="164"/>
    </row>
    <row r="4" spans="1:4" ht="18" x14ac:dyDescent="0.25">
      <c r="A4" s="12"/>
      <c r="B4" s="61"/>
      <c r="C4" s="63"/>
    </row>
    <row r="5" spans="1:4" s="17" customFormat="1" ht="22.5" customHeight="1" x14ac:dyDescent="0.25">
      <c r="A5" s="165" t="s">
        <v>25</v>
      </c>
      <c r="B5" s="166"/>
      <c r="C5" s="169" t="s">
        <v>406</v>
      </c>
      <c r="D5" s="169"/>
    </row>
    <row r="6" spans="1:4" s="17" customFormat="1" ht="22.5" customHeight="1" x14ac:dyDescent="0.25">
      <c r="A6" s="167"/>
      <c r="B6" s="168"/>
      <c r="C6" s="66" t="s">
        <v>205</v>
      </c>
      <c r="D6" s="66" t="s">
        <v>206</v>
      </c>
    </row>
    <row r="7" spans="1:4" s="17" customFormat="1" ht="22.5" customHeight="1" x14ac:dyDescent="0.25">
      <c r="A7" s="103" t="s">
        <v>27</v>
      </c>
      <c r="B7" s="104"/>
      <c r="C7" s="105">
        <f>AVERAGE(C8:C18)</f>
        <v>4</v>
      </c>
      <c r="D7" s="105">
        <f>AVERAGE(D8:D18)</f>
        <v>4</v>
      </c>
    </row>
    <row r="8" spans="1:4" s="17" customFormat="1" ht="22.5" customHeight="1" x14ac:dyDescent="0.25">
      <c r="A8" s="70" t="s">
        <v>28</v>
      </c>
      <c r="B8" s="70"/>
      <c r="C8" s="72">
        <v>4</v>
      </c>
      <c r="D8" s="72">
        <v>4</v>
      </c>
    </row>
    <row r="9" spans="1:4" s="17" customFormat="1" ht="22.5" customHeight="1" x14ac:dyDescent="0.25">
      <c r="A9" s="73" t="s">
        <v>29</v>
      </c>
      <c r="B9" s="106" t="s">
        <v>30</v>
      </c>
      <c r="C9" s="72">
        <v>4</v>
      </c>
      <c r="D9" s="72">
        <v>4</v>
      </c>
    </row>
    <row r="10" spans="1:4" s="17" customFormat="1" ht="22.5" customHeight="1" x14ac:dyDescent="0.25">
      <c r="A10" s="73" t="s">
        <v>31</v>
      </c>
      <c r="B10" s="106" t="s">
        <v>32</v>
      </c>
      <c r="C10" s="72">
        <v>4</v>
      </c>
      <c r="D10" s="72">
        <v>4</v>
      </c>
    </row>
    <row r="11" spans="1:4" s="17" customFormat="1" ht="22.5" customHeight="1" x14ac:dyDescent="0.25">
      <c r="A11" s="73" t="s">
        <v>33</v>
      </c>
      <c r="B11" s="107" t="s">
        <v>34</v>
      </c>
      <c r="C11" s="72">
        <v>4</v>
      </c>
      <c r="D11" s="72">
        <v>4</v>
      </c>
    </row>
    <row r="12" spans="1:4" s="17" customFormat="1" ht="22.5" customHeight="1" x14ac:dyDescent="0.25">
      <c r="A12" s="73" t="s">
        <v>35</v>
      </c>
      <c r="B12" s="106" t="s">
        <v>36</v>
      </c>
      <c r="C12" s="72">
        <v>4</v>
      </c>
      <c r="D12" s="72">
        <v>4</v>
      </c>
    </row>
    <row r="13" spans="1:4" s="17" customFormat="1" ht="22.5" customHeight="1" x14ac:dyDescent="0.25">
      <c r="A13" s="70" t="s">
        <v>407</v>
      </c>
      <c r="B13" s="106"/>
      <c r="C13" s="72"/>
      <c r="D13" s="72" t="s">
        <v>11</v>
      </c>
    </row>
    <row r="14" spans="1:4" s="17" customFormat="1" ht="22.5" customHeight="1" x14ac:dyDescent="0.25">
      <c r="A14" s="73" t="s">
        <v>38</v>
      </c>
      <c r="B14" s="106" t="s">
        <v>39</v>
      </c>
      <c r="C14" s="72">
        <v>4</v>
      </c>
      <c r="D14" s="72">
        <v>4</v>
      </c>
    </row>
    <row r="15" spans="1:4" s="17" customFormat="1" ht="22.5" customHeight="1" x14ac:dyDescent="0.25">
      <c r="A15" s="73" t="s">
        <v>40</v>
      </c>
      <c r="B15" s="106" t="s">
        <v>408</v>
      </c>
      <c r="C15" s="72">
        <v>4</v>
      </c>
      <c r="D15" s="72">
        <v>4</v>
      </c>
    </row>
    <row r="16" spans="1:4" s="17" customFormat="1" ht="22.5" customHeight="1" x14ac:dyDescent="0.25">
      <c r="A16" s="73" t="s">
        <v>42</v>
      </c>
      <c r="B16" s="106" t="s">
        <v>207</v>
      </c>
      <c r="C16" s="72">
        <v>4</v>
      </c>
      <c r="D16" s="72">
        <v>4</v>
      </c>
    </row>
    <row r="17" spans="1:4" s="17" customFormat="1" ht="22.5" customHeight="1" x14ac:dyDescent="0.25">
      <c r="A17" s="73" t="s">
        <v>44</v>
      </c>
      <c r="B17" s="106" t="s">
        <v>409</v>
      </c>
      <c r="C17" s="72">
        <v>4</v>
      </c>
      <c r="D17" s="72">
        <v>4</v>
      </c>
    </row>
    <row r="18" spans="1:4" s="17" customFormat="1" ht="22.5" customHeight="1" x14ac:dyDescent="0.25">
      <c r="A18" s="73" t="s">
        <v>46</v>
      </c>
      <c r="B18" s="106" t="s">
        <v>410</v>
      </c>
      <c r="C18" s="72">
        <v>4</v>
      </c>
      <c r="D18" s="72">
        <v>4</v>
      </c>
    </row>
    <row r="19" spans="1:4" s="17" customFormat="1" ht="22.5" customHeight="1" x14ac:dyDescent="0.25">
      <c r="A19" s="104" t="s">
        <v>48</v>
      </c>
      <c r="B19" s="104"/>
      <c r="C19" s="105">
        <f>AVERAGE(C20:C32)</f>
        <v>3.5</v>
      </c>
      <c r="D19" s="105">
        <f>AVERAGE(D20:D32)</f>
        <v>3.8181818181818183</v>
      </c>
    </row>
    <row r="20" spans="1:4" s="17" customFormat="1" ht="22.5" customHeight="1" x14ac:dyDescent="0.25">
      <c r="A20" s="77" t="s">
        <v>49</v>
      </c>
      <c r="B20" s="77"/>
      <c r="C20" s="108"/>
      <c r="D20" s="108">
        <v>4</v>
      </c>
    </row>
    <row r="21" spans="1:4" s="17" customFormat="1" ht="22.5" customHeight="1" x14ac:dyDescent="0.25">
      <c r="A21" s="73" t="s">
        <v>52</v>
      </c>
      <c r="B21" s="106" t="s">
        <v>210</v>
      </c>
      <c r="C21" s="72">
        <v>4</v>
      </c>
      <c r="D21" s="72">
        <v>4</v>
      </c>
    </row>
    <row r="22" spans="1:4" s="17" customFormat="1" ht="22.5" customHeight="1" x14ac:dyDescent="0.25">
      <c r="A22" s="73" t="s">
        <v>58</v>
      </c>
      <c r="B22" s="106" t="s">
        <v>211</v>
      </c>
      <c r="C22" s="72">
        <v>4</v>
      </c>
      <c r="D22" s="72">
        <v>4</v>
      </c>
    </row>
    <row r="23" spans="1:4" s="17" customFormat="1" ht="22.5" customHeight="1" x14ac:dyDescent="0.25">
      <c r="A23" s="73" t="s">
        <v>62</v>
      </c>
      <c r="B23" s="109" t="s">
        <v>411</v>
      </c>
      <c r="C23" s="72">
        <v>4</v>
      </c>
      <c r="D23" s="72">
        <v>4</v>
      </c>
    </row>
    <row r="24" spans="1:4" s="17" customFormat="1" ht="22.5" customHeight="1" x14ac:dyDescent="0.25">
      <c r="A24" s="110">
        <v>13</v>
      </c>
      <c r="B24" s="106" t="s">
        <v>213</v>
      </c>
      <c r="C24" s="72">
        <v>4</v>
      </c>
      <c r="D24" s="72">
        <v>4</v>
      </c>
    </row>
    <row r="25" spans="1:4" s="17" customFormat="1" ht="22.5" customHeight="1" x14ac:dyDescent="0.25">
      <c r="A25" s="82" t="s">
        <v>214</v>
      </c>
      <c r="B25" s="106"/>
      <c r="C25" s="72"/>
      <c r="D25" s="72"/>
    </row>
    <row r="26" spans="1:4" s="17" customFormat="1" ht="22.5" customHeight="1" x14ac:dyDescent="0.25">
      <c r="A26" s="73" t="s">
        <v>68</v>
      </c>
      <c r="B26" s="106" t="s">
        <v>412</v>
      </c>
      <c r="C26" s="72">
        <v>4</v>
      </c>
      <c r="D26" s="72">
        <v>4</v>
      </c>
    </row>
    <row r="27" spans="1:4" s="17" customFormat="1" ht="35.25" customHeight="1" x14ac:dyDescent="0.25">
      <c r="A27" s="73" t="s">
        <v>72</v>
      </c>
      <c r="B27" s="83" t="s">
        <v>218</v>
      </c>
      <c r="C27" s="72">
        <v>3</v>
      </c>
      <c r="D27" s="72">
        <v>4</v>
      </c>
    </row>
    <row r="28" spans="1:4" s="17" customFormat="1" ht="51.75" customHeight="1" x14ac:dyDescent="0.25">
      <c r="A28" s="73" t="s">
        <v>217</v>
      </c>
      <c r="B28" s="111" t="s">
        <v>413</v>
      </c>
      <c r="C28" s="72">
        <v>4</v>
      </c>
      <c r="D28" s="72">
        <v>4</v>
      </c>
    </row>
    <row r="29" spans="1:4" s="17" customFormat="1" ht="37.5" customHeight="1" x14ac:dyDescent="0.25">
      <c r="A29" s="73" t="s">
        <v>78</v>
      </c>
      <c r="B29" s="74" t="s">
        <v>215</v>
      </c>
      <c r="C29" s="72">
        <v>2</v>
      </c>
      <c r="D29" s="72">
        <v>2</v>
      </c>
    </row>
    <row r="30" spans="1:4" s="17" customFormat="1" ht="22.5" customHeight="1" x14ac:dyDescent="0.25">
      <c r="A30" s="82" t="s">
        <v>51</v>
      </c>
      <c r="B30" s="106"/>
      <c r="C30" s="72"/>
      <c r="D30" s="72"/>
    </row>
    <row r="31" spans="1:4" s="17" customFormat="1" ht="22.5" customHeight="1" x14ac:dyDescent="0.25">
      <c r="A31" s="73" t="s">
        <v>220</v>
      </c>
      <c r="B31" s="106" t="s">
        <v>414</v>
      </c>
      <c r="C31" s="72">
        <v>3</v>
      </c>
      <c r="D31" s="72">
        <v>4</v>
      </c>
    </row>
    <row r="32" spans="1:4" s="17" customFormat="1" ht="39" customHeight="1" x14ac:dyDescent="0.25">
      <c r="A32" s="73" t="s">
        <v>85</v>
      </c>
      <c r="B32" s="84" t="s">
        <v>415</v>
      </c>
      <c r="C32" s="72">
        <v>3</v>
      </c>
      <c r="D32" s="72">
        <v>4</v>
      </c>
    </row>
    <row r="33" spans="1:4" s="17" customFormat="1" ht="22.5" customHeight="1" x14ac:dyDescent="0.25">
      <c r="A33" s="104" t="s">
        <v>223</v>
      </c>
      <c r="B33" s="104"/>
      <c r="C33" s="105">
        <f>AVERAGE(C35:C49)</f>
        <v>3.1538461538461537</v>
      </c>
      <c r="D33" s="105">
        <f>AVERAGE(D35:D49)</f>
        <v>3.3846153846153846</v>
      </c>
    </row>
    <row r="34" spans="1:4" s="17" customFormat="1" ht="22.5" customHeight="1" x14ac:dyDescent="0.25">
      <c r="A34" s="85" t="s">
        <v>416</v>
      </c>
      <c r="B34" s="85"/>
      <c r="C34" s="72"/>
      <c r="D34" s="72"/>
    </row>
    <row r="35" spans="1:4" s="17" customFormat="1" ht="50.25" customHeight="1" x14ac:dyDescent="0.25">
      <c r="A35" s="73" t="s">
        <v>91</v>
      </c>
      <c r="B35" s="74" t="s">
        <v>225</v>
      </c>
      <c r="C35" s="72">
        <v>3</v>
      </c>
      <c r="D35" s="72">
        <v>4</v>
      </c>
    </row>
    <row r="36" spans="1:4" s="17" customFormat="1" ht="33.75" customHeight="1" x14ac:dyDescent="0.25">
      <c r="A36" s="73" t="s">
        <v>93</v>
      </c>
      <c r="B36" s="74" t="s">
        <v>226</v>
      </c>
      <c r="C36" s="72">
        <v>2</v>
      </c>
      <c r="D36" s="72">
        <v>4</v>
      </c>
    </row>
    <row r="37" spans="1:4" s="17" customFormat="1" ht="33.75" customHeight="1" x14ac:dyDescent="0.25">
      <c r="A37" s="73" t="s">
        <v>95</v>
      </c>
      <c r="B37" s="74" t="s">
        <v>227</v>
      </c>
      <c r="C37" s="72">
        <v>3</v>
      </c>
      <c r="D37" s="72">
        <v>4</v>
      </c>
    </row>
    <row r="38" spans="1:4" s="17" customFormat="1" ht="22.5" customHeight="1" x14ac:dyDescent="0.25">
      <c r="A38" s="73" t="s">
        <v>101</v>
      </c>
      <c r="B38" s="74" t="s">
        <v>228</v>
      </c>
      <c r="C38" s="72">
        <v>2</v>
      </c>
      <c r="D38" s="72">
        <v>3</v>
      </c>
    </row>
    <row r="39" spans="1:4" s="17" customFormat="1" ht="33.75" customHeight="1" x14ac:dyDescent="0.25">
      <c r="A39" s="87">
        <v>24</v>
      </c>
      <c r="B39" s="74" t="s">
        <v>230</v>
      </c>
      <c r="C39" s="72">
        <v>4</v>
      </c>
      <c r="D39" s="72">
        <v>1</v>
      </c>
    </row>
    <row r="40" spans="1:4" s="17" customFormat="1" ht="50.25" customHeight="1" x14ac:dyDescent="0.25">
      <c r="A40" s="73" t="s">
        <v>109</v>
      </c>
      <c r="B40" s="74" t="s">
        <v>417</v>
      </c>
      <c r="C40" s="72">
        <v>4</v>
      </c>
      <c r="D40" s="72">
        <v>4</v>
      </c>
    </row>
    <row r="41" spans="1:4" s="17" customFormat="1" ht="22.5" customHeight="1" x14ac:dyDescent="0.25">
      <c r="A41" s="85" t="s">
        <v>232</v>
      </c>
      <c r="B41" s="85"/>
      <c r="C41" s="72"/>
      <c r="D41" s="72"/>
    </row>
    <row r="42" spans="1:4" s="17" customFormat="1" ht="22.5" customHeight="1" x14ac:dyDescent="0.25">
      <c r="A42" s="88" t="s">
        <v>57</v>
      </c>
      <c r="B42" s="106"/>
      <c r="C42" s="72"/>
      <c r="D42" s="72"/>
    </row>
    <row r="43" spans="1:4" s="17" customFormat="1" ht="22.5" customHeight="1" x14ac:dyDescent="0.25">
      <c r="A43" s="73" t="s">
        <v>114</v>
      </c>
      <c r="B43" s="74" t="s">
        <v>418</v>
      </c>
      <c r="C43" s="72">
        <v>4</v>
      </c>
      <c r="D43" s="72">
        <v>4</v>
      </c>
    </row>
    <row r="44" spans="1:4" s="17" customFormat="1" ht="36.75" customHeight="1" x14ac:dyDescent="0.25">
      <c r="A44" s="73" t="s">
        <v>120</v>
      </c>
      <c r="B44" s="74" t="s">
        <v>237</v>
      </c>
      <c r="C44" s="72">
        <v>4</v>
      </c>
      <c r="D44" s="72">
        <v>4</v>
      </c>
    </row>
    <row r="45" spans="1:4" s="17" customFormat="1" ht="36.75" customHeight="1" x14ac:dyDescent="0.25">
      <c r="A45" s="73" t="s">
        <v>123</v>
      </c>
      <c r="B45" s="74" t="s">
        <v>236</v>
      </c>
      <c r="C45" s="72">
        <v>1</v>
      </c>
      <c r="D45" s="72">
        <v>0</v>
      </c>
    </row>
    <row r="46" spans="1:4" s="17" customFormat="1" ht="36.75" customHeight="1" x14ac:dyDescent="0.25">
      <c r="A46" s="73" t="s">
        <v>128</v>
      </c>
      <c r="B46" s="74" t="s">
        <v>238</v>
      </c>
      <c r="C46" s="72">
        <v>2</v>
      </c>
      <c r="D46" s="72">
        <v>4</v>
      </c>
    </row>
    <row r="47" spans="1:4" s="17" customFormat="1" ht="36.75" customHeight="1" x14ac:dyDescent="0.25">
      <c r="A47" s="81">
        <v>30</v>
      </c>
      <c r="B47" s="112" t="s">
        <v>419</v>
      </c>
      <c r="C47" s="72">
        <v>4</v>
      </c>
      <c r="D47" s="72">
        <v>4</v>
      </c>
    </row>
    <row r="48" spans="1:4" s="17" customFormat="1" ht="55.5" customHeight="1" x14ac:dyDescent="0.25">
      <c r="A48" s="73" t="s">
        <v>134</v>
      </c>
      <c r="B48" s="112" t="s">
        <v>420</v>
      </c>
      <c r="C48" s="72">
        <v>4</v>
      </c>
      <c r="D48" s="72">
        <v>4</v>
      </c>
    </row>
    <row r="49" spans="1:4" s="17" customFormat="1" ht="36" customHeight="1" x14ac:dyDescent="0.25">
      <c r="A49" s="73" t="s">
        <v>138</v>
      </c>
      <c r="B49" s="112" t="s">
        <v>421</v>
      </c>
      <c r="C49" s="72">
        <v>4</v>
      </c>
      <c r="D49" s="72">
        <v>4</v>
      </c>
    </row>
    <row r="50" spans="1:4" s="17" customFormat="1" ht="22.5" customHeight="1" x14ac:dyDescent="0.25">
      <c r="A50" s="104" t="s">
        <v>422</v>
      </c>
      <c r="B50" s="104"/>
      <c r="C50" s="105">
        <f>AVERAGE(C52:C61)</f>
        <v>3.25</v>
      </c>
      <c r="D50" s="105">
        <f>AVERAGE(D52:D61)</f>
        <v>3.375</v>
      </c>
    </row>
    <row r="51" spans="1:4" s="17" customFormat="1" ht="22.5" customHeight="1" x14ac:dyDescent="0.25">
      <c r="A51" s="70" t="s">
        <v>243</v>
      </c>
      <c r="B51" s="107"/>
      <c r="C51" s="72"/>
      <c r="D51" s="72"/>
    </row>
    <row r="52" spans="1:4" s="17" customFormat="1" ht="36.75" customHeight="1" x14ac:dyDescent="0.25">
      <c r="A52" s="73" t="s">
        <v>140</v>
      </c>
      <c r="B52" s="74" t="s">
        <v>244</v>
      </c>
      <c r="C52" s="72">
        <v>2</v>
      </c>
      <c r="D52" s="72">
        <v>4</v>
      </c>
    </row>
    <row r="53" spans="1:4" s="17" customFormat="1" ht="22.5" customHeight="1" x14ac:dyDescent="0.25">
      <c r="A53" s="87">
        <v>34</v>
      </c>
      <c r="B53" s="74" t="s">
        <v>245</v>
      </c>
      <c r="C53" s="72">
        <v>3</v>
      </c>
      <c r="D53" s="72">
        <v>4</v>
      </c>
    </row>
    <row r="54" spans="1:4" s="17" customFormat="1" ht="50.25" customHeight="1" x14ac:dyDescent="0.25">
      <c r="A54" s="73" t="s">
        <v>147</v>
      </c>
      <c r="B54" s="74" t="s">
        <v>423</v>
      </c>
      <c r="C54" s="72">
        <v>3</v>
      </c>
      <c r="D54" s="72">
        <v>3</v>
      </c>
    </row>
    <row r="55" spans="1:4" s="17" customFormat="1" ht="22.5" customHeight="1" x14ac:dyDescent="0.25">
      <c r="A55" s="73" t="s">
        <v>149</v>
      </c>
      <c r="B55" s="74" t="s">
        <v>249</v>
      </c>
      <c r="C55" s="72">
        <v>4</v>
      </c>
      <c r="D55" s="72">
        <v>4</v>
      </c>
    </row>
    <row r="56" spans="1:4" s="17" customFormat="1" ht="22.5" customHeight="1" x14ac:dyDescent="0.25">
      <c r="A56" s="70" t="s">
        <v>64</v>
      </c>
      <c r="B56" s="107"/>
      <c r="C56" s="72"/>
      <c r="D56" s="72"/>
    </row>
    <row r="57" spans="1:4" s="17" customFormat="1" ht="22.5" customHeight="1" x14ac:dyDescent="0.25">
      <c r="A57" s="73" t="s">
        <v>151</v>
      </c>
      <c r="B57" s="106" t="s">
        <v>424</v>
      </c>
      <c r="C57" s="72">
        <v>2</v>
      </c>
      <c r="D57" s="72">
        <v>4</v>
      </c>
    </row>
    <row r="58" spans="1:4" s="17" customFormat="1" ht="22.5" customHeight="1" x14ac:dyDescent="0.25">
      <c r="A58" s="73" t="s">
        <v>154</v>
      </c>
      <c r="B58" s="106" t="s">
        <v>425</v>
      </c>
      <c r="C58" s="72">
        <v>4</v>
      </c>
      <c r="D58" s="72">
        <v>4</v>
      </c>
    </row>
    <row r="59" spans="1:4" s="17" customFormat="1" ht="22.5" customHeight="1" x14ac:dyDescent="0.25">
      <c r="A59" s="73" t="s">
        <v>156</v>
      </c>
      <c r="B59" s="106" t="s">
        <v>426</v>
      </c>
      <c r="C59" s="72">
        <v>4</v>
      </c>
      <c r="D59" s="72">
        <v>0</v>
      </c>
    </row>
    <row r="60" spans="1:4" s="17" customFormat="1" ht="22.5" customHeight="1" x14ac:dyDescent="0.25">
      <c r="A60" s="88" t="s">
        <v>67</v>
      </c>
      <c r="B60" s="106"/>
      <c r="C60" s="72"/>
      <c r="D60" s="72"/>
    </row>
    <row r="61" spans="1:4" s="17" customFormat="1" ht="22.5" customHeight="1" x14ac:dyDescent="0.25">
      <c r="A61" s="73" t="s">
        <v>158</v>
      </c>
      <c r="B61" s="106" t="s">
        <v>427</v>
      </c>
      <c r="C61" s="72">
        <v>4</v>
      </c>
      <c r="D61" s="72">
        <v>4</v>
      </c>
    </row>
    <row r="62" spans="1:4" s="17" customFormat="1" ht="22.5" customHeight="1" x14ac:dyDescent="0.25">
      <c r="A62" s="113" t="s">
        <v>251</v>
      </c>
      <c r="B62" s="114"/>
      <c r="C62" s="105">
        <f>AVERAGE(C63:C65)</f>
        <v>3.6666666666666665</v>
      </c>
      <c r="D62" s="105">
        <f>AVERAGE(D63:D65)</f>
        <v>4</v>
      </c>
    </row>
    <row r="63" spans="1:4" s="17" customFormat="1" ht="22.5" customHeight="1" x14ac:dyDescent="0.25">
      <c r="A63" s="73" t="s">
        <v>162</v>
      </c>
      <c r="B63" s="115" t="s">
        <v>253</v>
      </c>
      <c r="C63" s="72">
        <v>3</v>
      </c>
      <c r="D63" s="72">
        <v>4</v>
      </c>
    </row>
    <row r="64" spans="1:4" s="17" customFormat="1" ht="22.5" customHeight="1" x14ac:dyDescent="0.25">
      <c r="A64" s="73" t="s">
        <v>165</v>
      </c>
      <c r="B64" s="115" t="s">
        <v>255</v>
      </c>
      <c r="C64" s="72">
        <v>4</v>
      </c>
      <c r="D64" s="72">
        <v>4</v>
      </c>
    </row>
    <row r="65" spans="1:4" s="17" customFormat="1" ht="22.5" customHeight="1" x14ac:dyDescent="0.25">
      <c r="A65" s="73" t="s">
        <v>170</v>
      </c>
      <c r="B65" s="115" t="s">
        <v>257</v>
      </c>
      <c r="C65" s="72">
        <v>4</v>
      </c>
      <c r="D65" s="72">
        <v>4</v>
      </c>
    </row>
    <row r="66" spans="1:4" s="17" customFormat="1" ht="22.5" customHeight="1" x14ac:dyDescent="0.25">
      <c r="A66" s="113" t="s">
        <v>74</v>
      </c>
      <c r="B66" s="114"/>
      <c r="C66" s="105">
        <f>AVERAGE(C67:C76)</f>
        <v>2.7142857142857144</v>
      </c>
      <c r="D66" s="105">
        <f>AVERAGE(D67:D76)</f>
        <v>2.7142857142857144</v>
      </c>
    </row>
    <row r="67" spans="1:4" s="17" customFormat="1" ht="22.5" customHeight="1" x14ac:dyDescent="0.25">
      <c r="A67" s="88" t="s">
        <v>259</v>
      </c>
      <c r="B67" s="107"/>
      <c r="C67" s="72"/>
      <c r="D67" s="72"/>
    </row>
    <row r="68" spans="1:4" s="17" customFormat="1" ht="38.25" customHeight="1" x14ac:dyDescent="0.25">
      <c r="A68" s="73" t="s">
        <v>172</v>
      </c>
      <c r="B68" s="74" t="s">
        <v>261</v>
      </c>
      <c r="C68" s="72">
        <v>4</v>
      </c>
      <c r="D68" s="72">
        <v>4</v>
      </c>
    </row>
    <row r="69" spans="1:4" s="17" customFormat="1" ht="22.5" customHeight="1" x14ac:dyDescent="0.25">
      <c r="A69" s="116" t="s">
        <v>252</v>
      </c>
      <c r="B69" s="74" t="s">
        <v>265</v>
      </c>
      <c r="C69" s="72">
        <v>3</v>
      </c>
      <c r="D69" s="72">
        <v>3</v>
      </c>
    </row>
    <row r="70" spans="1:4" s="17" customFormat="1" ht="38.25" customHeight="1" x14ac:dyDescent="0.25">
      <c r="A70" s="116" t="s">
        <v>254</v>
      </c>
      <c r="B70" s="74" t="s">
        <v>428</v>
      </c>
      <c r="C70" s="72">
        <v>4</v>
      </c>
      <c r="D70" s="72">
        <v>4</v>
      </c>
    </row>
    <row r="71" spans="1:4" s="17" customFormat="1" ht="34.5" customHeight="1" x14ac:dyDescent="0.25">
      <c r="A71" s="116" t="s">
        <v>256</v>
      </c>
      <c r="B71" s="74" t="s">
        <v>429</v>
      </c>
      <c r="C71" s="72">
        <v>4</v>
      </c>
      <c r="D71" s="72">
        <v>4</v>
      </c>
    </row>
    <row r="72" spans="1:4" s="17" customFormat="1" ht="38.25" customHeight="1" x14ac:dyDescent="0.25">
      <c r="A72" s="116" t="s">
        <v>260</v>
      </c>
      <c r="B72" s="93" t="s">
        <v>271</v>
      </c>
      <c r="C72" s="72">
        <v>0</v>
      </c>
      <c r="D72" s="72">
        <v>0</v>
      </c>
    </row>
    <row r="73" spans="1:4" s="17" customFormat="1" ht="22.5" customHeight="1" x14ac:dyDescent="0.25">
      <c r="A73" s="88" t="s">
        <v>76</v>
      </c>
      <c r="B73" s="117"/>
      <c r="C73" s="72"/>
      <c r="D73" s="72"/>
    </row>
    <row r="74" spans="1:4" s="17" customFormat="1" ht="70.5" customHeight="1" x14ac:dyDescent="0.25">
      <c r="A74" s="116" t="s">
        <v>262</v>
      </c>
      <c r="B74" s="93" t="s">
        <v>430</v>
      </c>
      <c r="C74" s="72">
        <v>4</v>
      </c>
      <c r="D74" s="72">
        <v>4</v>
      </c>
    </row>
    <row r="75" spans="1:4" s="17" customFormat="1" ht="22.5" customHeight="1" x14ac:dyDescent="0.25">
      <c r="A75" s="88" t="s">
        <v>276</v>
      </c>
      <c r="B75" s="107"/>
      <c r="C75" s="72"/>
      <c r="D75" s="72"/>
    </row>
    <row r="76" spans="1:4" s="17" customFormat="1" ht="23.25" customHeight="1" x14ac:dyDescent="0.25">
      <c r="A76" s="116" t="s">
        <v>264</v>
      </c>
      <c r="B76" s="93" t="s">
        <v>431</v>
      </c>
      <c r="C76" s="72">
        <v>0</v>
      </c>
      <c r="D76" s="72">
        <v>0</v>
      </c>
    </row>
    <row r="77" spans="1:4" s="17" customFormat="1" ht="22.5" customHeight="1" x14ac:dyDescent="0.25">
      <c r="A77" s="113" t="s">
        <v>432</v>
      </c>
      <c r="B77" s="114"/>
      <c r="C77" s="105">
        <f>AVERAGE(C78:C87)</f>
        <v>2.5714285714285716</v>
      </c>
      <c r="D77" s="105">
        <f>AVERAGE(D78:D87)</f>
        <v>3.2857142857142856</v>
      </c>
    </row>
    <row r="78" spans="1:4" s="17" customFormat="1" ht="22.5" customHeight="1" x14ac:dyDescent="0.25">
      <c r="A78" s="88" t="s">
        <v>279</v>
      </c>
      <c r="B78" s="107"/>
      <c r="C78" s="72"/>
      <c r="D78" s="72"/>
    </row>
    <row r="79" spans="1:4" s="118" customFormat="1" ht="21.75" customHeight="1" x14ac:dyDescent="0.25">
      <c r="A79" s="73" t="s">
        <v>266</v>
      </c>
      <c r="B79" s="74" t="s">
        <v>433</v>
      </c>
      <c r="C79" s="72">
        <v>4</v>
      </c>
      <c r="D79" s="72">
        <v>4</v>
      </c>
    </row>
    <row r="80" spans="1:4" s="118" customFormat="1" ht="33.75" customHeight="1" x14ac:dyDescent="0.25">
      <c r="A80" s="73" t="s">
        <v>268</v>
      </c>
      <c r="B80" s="74" t="s">
        <v>283</v>
      </c>
      <c r="C80" s="72">
        <v>4</v>
      </c>
      <c r="D80" s="72">
        <v>3</v>
      </c>
    </row>
    <row r="81" spans="1:4" s="118" customFormat="1" ht="21.75" customHeight="1" x14ac:dyDescent="0.25">
      <c r="A81" s="73" t="s">
        <v>270</v>
      </c>
      <c r="B81" s="74" t="s">
        <v>434</v>
      </c>
      <c r="C81" s="72">
        <v>3</v>
      </c>
      <c r="D81" s="72">
        <v>3</v>
      </c>
    </row>
    <row r="82" spans="1:4" s="118" customFormat="1" ht="21.75" customHeight="1" x14ac:dyDescent="0.25">
      <c r="A82" s="73" t="s">
        <v>272</v>
      </c>
      <c r="B82" s="74" t="s">
        <v>435</v>
      </c>
      <c r="C82" s="72">
        <v>4</v>
      </c>
      <c r="D82" s="72">
        <v>3</v>
      </c>
    </row>
    <row r="83" spans="1:4" s="17" customFormat="1" ht="22.5" customHeight="1" x14ac:dyDescent="0.25">
      <c r="A83" s="88" t="s">
        <v>290</v>
      </c>
      <c r="B83" s="107"/>
      <c r="C83" s="72"/>
      <c r="D83" s="72"/>
    </row>
    <row r="84" spans="1:4" s="17" customFormat="1" ht="22.5" customHeight="1" x14ac:dyDescent="0.25">
      <c r="A84" s="88" t="s">
        <v>436</v>
      </c>
      <c r="B84" s="107"/>
      <c r="C84" s="72"/>
      <c r="D84" s="72"/>
    </row>
    <row r="85" spans="1:4" s="17" customFormat="1" ht="22.5" customHeight="1" x14ac:dyDescent="0.25">
      <c r="A85" s="73" t="s">
        <v>274</v>
      </c>
      <c r="B85" s="106" t="s">
        <v>293</v>
      </c>
      <c r="C85" s="72">
        <v>1</v>
      </c>
      <c r="D85" s="72">
        <v>4</v>
      </c>
    </row>
    <row r="86" spans="1:4" s="17" customFormat="1" ht="22.5" customHeight="1" x14ac:dyDescent="0.25">
      <c r="A86" s="73" t="s">
        <v>277</v>
      </c>
      <c r="B86" s="106" t="s">
        <v>295</v>
      </c>
      <c r="C86" s="72">
        <v>1</v>
      </c>
      <c r="D86" s="72">
        <v>3</v>
      </c>
    </row>
    <row r="87" spans="1:4" s="17" customFormat="1" ht="22.5" customHeight="1" x14ac:dyDescent="0.25">
      <c r="A87" s="73" t="s">
        <v>280</v>
      </c>
      <c r="B87" s="106" t="s">
        <v>437</v>
      </c>
      <c r="C87" s="72">
        <v>1</v>
      </c>
      <c r="D87" s="72">
        <v>3</v>
      </c>
    </row>
    <row r="88" spans="1:4" s="17" customFormat="1" ht="22.5" customHeight="1" x14ac:dyDescent="0.25">
      <c r="A88" s="113" t="s">
        <v>300</v>
      </c>
      <c r="B88" s="114"/>
      <c r="C88" s="105">
        <f>AVERAGE(C89:C91)</f>
        <v>4</v>
      </c>
      <c r="D88" s="105">
        <f>AVERAGE(D89:D91)</f>
        <v>3</v>
      </c>
    </row>
    <row r="89" spans="1:4" s="17" customFormat="1" ht="22.5" customHeight="1" x14ac:dyDescent="0.25">
      <c r="A89" s="88" t="s">
        <v>301</v>
      </c>
      <c r="B89" s="107"/>
      <c r="C89" s="72"/>
      <c r="D89" s="72"/>
    </row>
    <row r="90" spans="1:4" s="17" customFormat="1" ht="22.5" customHeight="1" x14ac:dyDescent="0.25">
      <c r="A90" s="88" t="s">
        <v>302</v>
      </c>
      <c r="B90" s="107"/>
      <c r="C90" s="72"/>
      <c r="D90" s="72"/>
    </row>
    <row r="91" spans="1:4" s="17" customFormat="1" ht="51.75" customHeight="1" x14ac:dyDescent="0.25">
      <c r="A91" s="73" t="s">
        <v>282</v>
      </c>
      <c r="B91" s="74" t="s">
        <v>438</v>
      </c>
      <c r="C91" s="72">
        <v>4</v>
      </c>
      <c r="D91" s="72">
        <v>3</v>
      </c>
    </row>
    <row r="92" spans="1:4" s="17" customFormat="1" ht="22.5" customHeight="1" x14ac:dyDescent="0.25">
      <c r="A92" s="119" t="s">
        <v>307</v>
      </c>
      <c r="B92" s="120"/>
      <c r="C92" s="121"/>
      <c r="D92" s="121">
        <f>AVERAGE(D93:D108)</f>
        <v>3</v>
      </c>
    </row>
    <row r="93" spans="1:4" s="17" customFormat="1" ht="41.25" customHeight="1" x14ac:dyDescent="0.25">
      <c r="A93" s="73" t="s">
        <v>284</v>
      </c>
      <c r="B93" s="74" t="s">
        <v>439</v>
      </c>
      <c r="C93" s="72">
        <v>3</v>
      </c>
      <c r="D93" s="72">
        <v>4</v>
      </c>
    </row>
    <row r="94" spans="1:4" s="17" customFormat="1" ht="22.5" customHeight="1" x14ac:dyDescent="0.25">
      <c r="A94" s="73" t="s">
        <v>286</v>
      </c>
      <c r="B94" s="106" t="s">
        <v>440</v>
      </c>
      <c r="C94" s="72">
        <v>3</v>
      </c>
      <c r="D94" s="72">
        <v>4</v>
      </c>
    </row>
    <row r="95" spans="1:4" s="17" customFormat="1" ht="49.5" customHeight="1" x14ac:dyDescent="0.25">
      <c r="A95" s="73" t="s">
        <v>288</v>
      </c>
      <c r="B95" s="74" t="s">
        <v>441</v>
      </c>
      <c r="C95" s="72">
        <v>4</v>
      </c>
      <c r="D95" s="72">
        <v>1</v>
      </c>
    </row>
    <row r="96" spans="1:4" s="17" customFormat="1" ht="69.75" customHeight="1" x14ac:dyDescent="0.25">
      <c r="A96" s="73" t="s">
        <v>292</v>
      </c>
      <c r="B96" s="74" t="s">
        <v>442</v>
      </c>
      <c r="C96" s="72">
        <v>4</v>
      </c>
      <c r="D96" s="72">
        <v>4</v>
      </c>
    </row>
    <row r="97" spans="1:4" s="17" customFormat="1" ht="69.75" customHeight="1" x14ac:dyDescent="0.25">
      <c r="A97" s="73" t="s">
        <v>294</v>
      </c>
      <c r="B97" s="74" t="s">
        <v>443</v>
      </c>
      <c r="C97" s="72">
        <v>3</v>
      </c>
      <c r="D97" s="72">
        <v>3</v>
      </c>
    </row>
    <row r="98" spans="1:4" s="17" customFormat="1" ht="53.25" customHeight="1" x14ac:dyDescent="0.25">
      <c r="A98" s="73" t="s">
        <v>296</v>
      </c>
      <c r="B98" s="74" t="s">
        <v>444</v>
      </c>
      <c r="C98" s="72">
        <v>3</v>
      </c>
      <c r="D98" s="72">
        <v>2</v>
      </c>
    </row>
    <row r="99" spans="1:4" s="17" customFormat="1" ht="34.5" customHeight="1" x14ac:dyDescent="0.25">
      <c r="A99" s="73" t="s">
        <v>298</v>
      </c>
      <c r="B99" s="74" t="s">
        <v>445</v>
      </c>
      <c r="C99" s="72">
        <v>3</v>
      </c>
      <c r="D99" s="72">
        <v>3</v>
      </c>
    </row>
    <row r="100" spans="1:4" s="17" customFormat="1" ht="57.75" customHeight="1" x14ac:dyDescent="0.25">
      <c r="A100" s="73" t="s">
        <v>303</v>
      </c>
      <c r="B100" s="74" t="s">
        <v>446</v>
      </c>
      <c r="C100" s="72">
        <v>4</v>
      </c>
      <c r="D100" s="72">
        <v>3</v>
      </c>
    </row>
    <row r="101" spans="1:4" s="17" customFormat="1" ht="22.5" customHeight="1" x14ac:dyDescent="0.25">
      <c r="A101" s="88" t="s">
        <v>312</v>
      </c>
      <c r="B101" s="107"/>
      <c r="C101" s="72"/>
      <c r="D101" s="72"/>
    </row>
    <row r="102" spans="1:4" s="17" customFormat="1" ht="22.5" customHeight="1" x14ac:dyDescent="0.25">
      <c r="A102" s="88" t="s">
        <v>313</v>
      </c>
      <c r="B102" s="107"/>
      <c r="C102" s="72"/>
      <c r="D102" s="72"/>
    </row>
    <row r="103" spans="1:4" s="17" customFormat="1" ht="22.5" customHeight="1" x14ac:dyDescent="0.25">
      <c r="A103" s="88" t="s">
        <v>314</v>
      </c>
      <c r="B103" s="107"/>
      <c r="C103" s="72"/>
      <c r="D103" s="72"/>
    </row>
    <row r="104" spans="1:4" s="17" customFormat="1" ht="54" customHeight="1" x14ac:dyDescent="0.25">
      <c r="A104" s="73" t="s">
        <v>305</v>
      </c>
      <c r="B104" s="74" t="s">
        <v>102</v>
      </c>
      <c r="C104" s="72">
        <v>4</v>
      </c>
      <c r="D104" s="72">
        <v>3</v>
      </c>
    </row>
    <row r="105" spans="1:4" s="17" customFormat="1" ht="22.5" customHeight="1" x14ac:dyDescent="0.25">
      <c r="A105" s="88" t="s">
        <v>316</v>
      </c>
      <c r="B105" s="107"/>
      <c r="C105" s="72"/>
      <c r="D105" s="72"/>
    </row>
    <row r="106" spans="1:4" s="17" customFormat="1" ht="22.5" customHeight="1" x14ac:dyDescent="0.25">
      <c r="A106" s="73" t="s">
        <v>308</v>
      </c>
      <c r="B106" s="74" t="s">
        <v>447</v>
      </c>
      <c r="C106" s="72">
        <v>3</v>
      </c>
      <c r="D106" s="72">
        <v>3</v>
      </c>
    </row>
    <row r="107" spans="1:4" s="17" customFormat="1" ht="22.5" customHeight="1" x14ac:dyDescent="0.25">
      <c r="A107" s="73" t="s">
        <v>310</v>
      </c>
      <c r="B107" s="74" t="s">
        <v>448</v>
      </c>
      <c r="C107" s="72">
        <v>4</v>
      </c>
      <c r="D107" s="72">
        <v>3</v>
      </c>
    </row>
    <row r="108" spans="1:4" s="17" customFormat="1" ht="22.5" customHeight="1" x14ac:dyDescent="0.25">
      <c r="A108" s="88" t="s">
        <v>319</v>
      </c>
      <c r="B108" s="107"/>
      <c r="C108" s="72"/>
      <c r="D108" s="72"/>
    </row>
    <row r="109" spans="1:4" s="17" customFormat="1" ht="22.5" customHeight="1" x14ac:dyDescent="0.25">
      <c r="A109" s="119" t="s">
        <v>107</v>
      </c>
      <c r="B109" s="120"/>
      <c r="C109" s="122">
        <f>AVERAGE(C110:C119)</f>
        <v>4</v>
      </c>
      <c r="D109" s="122">
        <f>AVERAGE(D110:D119)</f>
        <v>3.625</v>
      </c>
    </row>
    <row r="110" spans="1:4" s="17" customFormat="1" ht="22.5" customHeight="1" x14ac:dyDescent="0.25">
      <c r="A110" s="88" t="s">
        <v>449</v>
      </c>
      <c r="B110" s="107"/>
      <c r="C110" s="72"/>
      <c r="D110" s="72"/>
    </row>
    <row r="111" spans="1:4" s="17" customFormat="1" ht="68.25" customHeight="1" x14ac:dyDescent="0.25">
      <c r="A111" s="73" t="s">
        <v>315</v>
      </c>
      <c r="B111" s="74" t="s">
        <v>323</v>
      </c>
      <c r="C111" s="72">
        <v>4</v>
      </c>
      <c r="D111" s="72">
        <v>4</v>
      </c>
    </row>
    <row r="112" spans="1:4" s="17" customFormat="1" ht="22.5" customHeight="1" x14ac:dyDescent="0.25">
      <c r="A112" s="73" t="s">
        <v>317</v>
      </c>
      <c r="B112" s="74" t="s">
        <v>325</v>
      </c>
      <c r="C112" s="72">
        <v>4</v>
      </c>
      <c r="D112" s="72">
        <v>4</v>
      </c>
    </row>
    <row r="113" spans="1:4" s="17" customFormat="1" ht="22.5" customHeight="1" x14ac:dyDescent="0.25">
      <c r="A113" s="73" t="s">
        <v>322</v>
      </c>
      <c r="B113" s="74" t="s">
        <v>450</v>
      </c>
      <c r="C113" s="72">
        <v>4</v>
      </c>
      <c r="D113" s="72">
        <v>4</v>
      </c>
    </row>
    <row r="114" spans="1:4" s="17" customFormat="1" ht="22.5" customHeight="1" x14ac:dyDescent="0.25">
      <c r="A114" s="88" t="s">
        <v>451</v>
      </c>
      <c r="B114" s="107"/>
      <c r="C114" s="72"/>
      <c r="D114" s="72"/>
    </row>
    <row r="115" spans="1:4" s="17" customFormat="1" ht="22.5" customHeight="1" x14ac:dyDescent="0.25">
      <c r="A115" s="73" t="s">
        <v>324</v>
      </c>
      <c r="B115" s="106" t="s">
        <v>328</v>
      </c>
      <c r="C115" s="72">
        <v>4</v>
      </c>
      <c r="D115" s="72">
        <v>1</v>
      </c>
    </row>
    <row r="116" spans="1:4" s="17" customFormat="1" ht="22.5" customHeight="1" x14ac:dyDescent="0.25">
      <c r="A116" s="89" t="s">
        <v>327</v>
      </c>
      <c r="B116" s="123" t="s">
        <v>452</v>
      </c>
      <c r="C116" s="72">
        <v>4</v>
      </c>
      <c r="D116" s="72">
        <v>4</v>
      </c>
    </row>
    <row r="117" spans="1:4" s="17" customFormat="1" ht="22.5" customHeight="1" x14ac:dyDescent="0.25">
      <c r="A117" s="89" t="s">
        <v>329</v>
      </c>
      <c r="B117" s="123" t="s">
        <v>453</v>
      </c>
      <c r="C117" s="72">
        <v>4</v>
      </c>
      <c r="D117" s="72">
        <v>4</v>
      </c>
    </row>
    <row r="118" spans="1:4" s="17" customFormat="1" ht="34.5" customHeight="1" x14ac:dyDescent="0.25">
      <c r="A118" s="89" t="s">
        <v>331</v>
      </c>
      <c r="B118" s="83" t="s">
        <v>336</v>
      </c>
      <c r="C118" s="72">
        <v>4</v>
      </c>
      <c r="D118" s="72">
        <v>4</v>
      </c>
    </row>
    <row r="119" spans="1:4" s="17" customFormat="1" ht="33" customHeight="1" x14ac:dyDescent="0.25">
      <c r="A119" s="89" t="s">
        <v>333</v>
      </c>
      <c r="B119" s="83" t="s">
        <v>338</v>
      </c>
      <c r="C119" s="72">
        <v>4</v>
      </c>
      <c r="D119" s="72">
        <v>4</v>
      </c>
    </row>
    <row r="120" spans="1:4" s="17" customFormat="1" ht="24.75" customHeight="1" x14ac:dyDescent="0.25">
      <c r="A120" s="119" t="s">
        <v>112</v>
      </c>
      <c r="B120" s="120"/>
      <c r="C120" s="122">
        <f>AVERAGE(C121:C124)</f>
        <v>3</v>
      </c>
      <c r="D120" s="122">
        <f>AVERAGE(D121:D124)</f>
        <v>4</v>
      </c>
    </row>
    <row r="121" spans="1:4" s="17" customFormat="1" ht="22.5" customHeight="1" x14ac:dyDescent="0.25">
      <c r="A121" s="88" t="s">
        <v>454</v>
      </c>
      <c r="B121" s="85"/>
      <c r="C121" s="72"/>
      <c r="D121" s="72"/>
    </row>
    <row r="122" spans="1:4" s="17" customFormat="1" ht="58.5" customHeight="1" x14ac:dyDescent="0.25">
      <c r="A122" s="73" t="s">
        <v>335</v>
      </c>
      <c r="B122" s="74" t="s">
        <v>340</v>
      </c>
      <c r="C122" s="72">
        <v>3</v>
      </c>
      <c r="D122" s="72">
        <v>4</v>
      </c>
    </row>
    <row r="123" spans="1:4" s="17" customFormat="1" ht="22.5" customHeight="1" x14ac:dyDescent="0.25">
      <c r="A123" s="88" t="s">
        <v>341</v>
      </c>
      <c r="B123" s="107"/>
      <c r="C123" s="72"/>
      <c r="D123" s="72"/>
    </row>
    <row r="124" spans="1:4" s="17" customFormat="1" ht="22.5" customHeight="1" x14ac:dyDescent="0.25">
      <c r="A124" s="88" t="s">
        <v>342</v>
      </c>
      <c r="B124" s="107"/>
      <c r="C124" s="72"/>
      <c r="D124" s="72"/>
    </row>
    <row r="125" spans="1:4" s="17" customFormat="1" ht="22.5" customHeight="1" x14ac:dyDescent="0.25">
      <c r="A125" s="119" t="s">
        <v>343</v>
      </c>
      <c r="B125" s="124"/>
      <c r="C125" s="122">
        <f>AVERAGE(C126:C130)</f>
        <v>4</v>
      </c>
      <c r="D125" s="122">
        <f>AVERAGE(D126:D130)</f>
        <v>3</v>
      </c>
    </row>
    <row r="126" spans="1:4" s="17" customFormat="1" ht="22.5" customHeight="1" x14ac:dyDescent="0.25">
      <c r="A126" s="88" t="s">
        <v>119</v>
      </c>
      <c r="B126" s="85"/>
      <c r="C126" s="72"/>
      <c r="D126" s="72"/>
    </row>
    <row r="127" spans="1:4" s="17" customFormat="1" ht="36" customHeight="1" x14ac:dyDescent="0.25">
      <c r="A127" s="73" t="s">
        <v>337</v>
      </c>
      <c r="B127" s="74" t="s">
        <v>346</v>
      </c>
      <c r="C127" s="72">
        <v>4</v>
      </c>
      <c r="D127" s="72">
        <v>3</v>
      </c>
    </row>
    <row r="128" spans="1:4" s="17" customFormat="1" ht="36.75" customHeight="1" x14ac:dyDescent="0.25">
      <c r="A128" s="73" t="s">
        <v>339</v>
      </c>
      <c r="B128" s="74" t="s">
        <v>348</v>
      </c>
      <c r="C128" s="72">
        <v>4</v>
      </c>
      <c r="D128" s="72">
        <v>3</v>
      </c>
    </row>
    <row r="129" spans="1:4" s="17" customFormat="1" ht="22.5" customHeight="1" x14ac:dyDescent="0.25">
      <c r="A129" s="88" t="s">
        <v>351</v>
      </c>
      <c r="B129" s="85"/>
      <c r="C129" s="72"/>
      <c r="D129" s="72"/>
    </row>
    <row r="130" spans="1:4" s="17" customFormat="1" ht="22.5" customHeight="1" x14ac:dyDescent="0.25">
      <c r="A130" s="88" t="s">
        <v>352</v>
      </c>
      <c r="B130" s="85"/>
      <c r="C130" s="72"/>
      <c r="D130" s="72"/>
    </row>
    <row r="131" spans="1:4" s="17" customFormat="1" ht="22.5" customHeight="1" x14ac:dyDescent="0.25">
      <c r="A131" s="119" t="s">
        <v>353</v>
      </c>
      <c r="B131" s="120"/>
      <c r="C131" s="122">
        <f>AVERAGE(C132:C142)</f>
        <v>3.4</v>
      </c>
      <c r="D131" s="122">
        <f>AVERAGE(D132:D142)</f>
        <v>3.2</v>
      </c>
    </row>
    <row r="132" spans="1:4" s="17" customFormat="1" ht="22.5" customHeight="1" x14ac:dyDescent="0.25">
      <c r="A132" s="70" t="s">
        <v>127</v>
      </c>
      <c r="B132" s="70"/>
      <c r="C132" s="72"/>
      <c r="D132" s="72"/>
    </row>
    <row r="133" spans="1:4" s="17" customFormat="1" ht="66" customHeight="1" x14ac:dyDescent="0.25">
      <c r="A133" s="73" t="s">
        <v>345</v>
      </c>
      <c r="B133" s="74" t="s">
        <v>356</v>
      </c>
      <c r="C133" s="72">
        <v>4</v>
      </c>
      <c r="D133" s="72">
        <v>3</v>
      </c>
    </row>
    <row r="134" spans="1:4" s="17" customFormat="1" ht="22.5" customHeight="1" x14ac:dyDescent="0.25">
      <c r="A134" s="70" t="s">
        <v>130</v>
      </c>
      <c r="B134" s="70"/>
      <c r="C134" s="72"/>
      <c r="D134" s="72"/>
    </row>
    <row r="135" spans="1:4" s="17" customFormat="1" ht="55.5" customHeight="1" x14ac:dyDescent="0.25">
      <c r="A135" s="73" t="s">
        <v>347</v>
      </c>
      <c r="B135" s="74" t="s">
        <v>359</v>
      </c>
      <c r="C135" s="72">
        <v>4</v>
      </c>
      <c r="D135" s="72">
        <v>3</v>
      </c>
    </row>
    <row r="136" spans="1:4" s="17" customFormat="1" ht="22.5" customHeight="1" x14ac:dyDescent="0.25">
      <c r="A136" s="70" t="s">
        <v>360</v>
      </c>
      <c r="B136" s="95"/>
      <c r="C136" s="72"/>
      <c r="D136" s="72"/>
    </row>
    <row r="137" spans="1:4" s="17" customFormat="1" ht="42" customHeight="1" x14ac:dyDescent="0.25">
      <c r="A137" s="73" t="s">
        <v>349</v>
      </c>
      <c r="B137" s="74" t="s">
        <v>362</v>
      </c>
      <c r="C137" s="72">
        <v>3</v>
      </c>
      <c r="D137" s="72">
        <v>3</v>
      </c>
    </row>
    <row r="138" spans="1:4" s="17" customFormat="1" ht="22.5" customHeight="1" x14ac:dyDescent="0.25">
      <c r="A138" s="88" t="s">
        <v>455</v>
      </c>
      <c r="B138" s="75"/>
      <c r="C138" s="72"/>
      <c r="D138" s="72"/>
    </row>
    <row r="139" spans="1:4" s="17" customFormat="1" ht="22.5" customHeight="1" x14ac:dyDescent="0.25">
      <c r="A139" s="70" t="s">
        <v>137</v>
      </c>
      <c r="B139" s="95"/>
      <c r="C139" s="72"/>
      <c r="D139" s="72"/>
    </row>
    <row r="140" spans="1:4" s="17" customFormat="1" ht="49.5" customHeight="1" x14ac:dyDescent="0.25">
      <c r="A140" s="73" t="s">
        <v>355</v>
      </c>
      <c r="B140" s="74" t="s">
        <v>366</v>
      </c>
      <c r="C140" s="72">
        <v>3</v>
      </c>
      <c r="D140" s="72">
        <v>3</v>
      </c>
    </row>
    <row r="141" spans="1:4" s="17" customFormat="1" ht="22.5" customHeight="1" x14ac:dyDescent="0.25">
      <c r="A141" s="70" t="s">
        <v>142</v>
      </c>
      <c r="B141" s="95"/>
      <c r="C141" s="72"/>
      <c r="D141" s="72"/>
    </row>
    <row r="142" spans="1:4" s="17" customFormat="1" ht="22.5" customHeight="1" x14ac:dyDescent="0.25">
      <c r="A142" s="73" t="s">
        <v>358</v>
      </c>
      <c r="B142" s="74" t="s">
        <v>369</v>
      </c>
      <c r="C142" s="72">
        <v>3</v>
      </c>
      <c r="D142" s="72">
        <v>4</v>
      </c>
    </row>
    <row r="143" spans="1:4" s="17" customFormat="1" ht="22.5" customHeight="1" x14ac:dyDescent="0.25">
      <c r="A143" s="125" t="s">
        <v>145</v>
      </c>
      <c r="B143" s="125"/>
      <c r="C143" s="122">
        <f>AVERAGE(C144:C151)</f>
        <v>3.6666666666666665</v>
      </c>
      <c r="D143" s="122">
        <f>AVERAGE(D144:D151)</f>
        <v>3.3333333333333335</v>
      </c>
    </row>
    <row r="144" spans="1:4" s="17" customFormat="1" ht="22.5" customHeight="1" x14ac:dyDescent="0.25">
      <c r="A144" s="70" t="s">
        <v>146</v>
      </c>
      <c r="B144" s="70"/>
      <c r="C144" s="72"/>
      <c r="D144" s="72"/>
    </row>
    <row r="145" spans="1:4" s="17" customFormat="1" ht="37.5" customHeight="1" x14ac:dyDescent="0.25">
      <c r="A145" s="73" t="s">
        <v>361</v>
      </c>
      <c r="B145" s="74" t="s">
        <v>456</v>
      </c>
      <c r="C145" s="72">
        <v>4</v>
      </c>
      <c r="D145" s="72">
        <v>3</v>
      </c>
    </row>
    <row r="146" spans="1:4" s="17" customFormat="1" ht="51" customHeight="1" x14ac:dyDescent="0.25">
      <c r="A146" s="73" t="s">
        <v>365</v>
      </c>
      <c r="B146" s="74" t="s">
        <v>457</v>
      </c>
      <c r="C146" s="72">
        <v>4</v>
      </c>
      <c r="D146" s="72">
        <v>4</v>
      </c>
    </row>
    <row r="147" spans="1:4" s="17" customFormat="1" ht="22.5" customHeight="1" x14ac:dyDescent="0.25">
      <c r="A147" s="73" t="s">
        <v>368</v>
      </c>
      <c r="B147" s="106" t="s">
        <v>458</v>
      </c>
      <c r="C147" s="72">
        <v>4</v>
      </c>
      <c r="D147" s="72">
        <v>4</v>
      </c>
    </row>
    <row r="148" spans="1:4" s="17" customFormat="1" ht="22.5" customHeight="1" x14ac:dyDescent="0.25">
      <c r="A148" s="96" t="s">
        <v>153</v>
      </c>
      <c r="B148" s="96"/>
      <c r="C148" s="72"/>
      <c r="D148" s="72"/>
    </row>
    <row r="149" spans="1:4" s="17" customFormat="1" ht="52.5" customHeight="1" x14ac:dyDescent="0.25">
      <c r="A149" s="73" t="s">
        <v>371</v>
      </c>
      <c r="B149" s="74" t="s">
        <v>459</v>
      </c>
      <c r="C149" s="72">
        <v>4</v>
      </c>
      <c r="D149" s="72">
        <v>3</v>
      </c>
    </row>
    <row r="150" spans="1:4" s="17" customFormat="1" ht="33" customHeight="1" x14ac:dyDescent="0.25">
      <c r="A150" s="73" t="s">
        <v>373</v>
      </c>
      <c r="B150" s="74" t="s">
        <v>460</v>
      </c>
      <c r="C150" s="72">
        <v>4</v>
      </c>
      <c r="D150" s="72">
        <v>3</v>
      </c>
    </row>
    <row r="151" spans="1:4" s="17" customFormat="1" ht="55.5" customHeight="1" x14ac:dyDescent="0.25">
      <c r="A151" s="73" t="s">
        <v>375</v>
      </c>
      <c r="B151" s="74" t="s">
        <v>461</v>
      </c>
      <c r="C151" s="72">
        <v>2</v>
      </c>
      <c r="D151" s="72">
        <v>3</v>
      </c>
    </row>
    <row r="152" spans="1:4" s="17" customFormat="1" ht="22.5" customHeight="1" x14ac:dyDescent="0.25">
      <c r="A152" s="119" t="s">
        <v>384</v>
      </c>
      <c r="B152" s="120"/>
      <c r="C152" s="122">
        <f>AVERAGE(C153:C155)</f>
        <v>4</v>
      </c>
      <c r="D152" s="122">
        <f>AVERAGE(D153:D155)</f>
        <v>3</v>
      </c>
    </row>
    <row r="153" spans="1:4" s="17" customFormat="1" ht="22.5" customHeight="1" x14ac:dyDescent="0.25">
      <c r="A153" s="70" t="s">
        <v>385</v>
      </c>
      <c r="B153" s="70"/>
      <c r="C153" s="72"/>
      <c r="D153" s="72"/>
    </row>
    <row r="154" spans="1:4" s="17" customFormat="1" ht="22.5" customHeight="1" x14ac:dyDescent="0.25">
      <c r="A154" s="70" t="s">
        <v>388</v>
      </c>
      <c r="B154" s="70"/>
      <c r="C154" s="72"/>
      <c r="D154" s="72"/>
    </row>
    <row r="155" spans="1:4" s="17" customFormat="1" ht="52.5" customHeight="1" x14ac:dyDescent="0.25">
      <c r="A155" s="73" t="s">
        <v>378</v>
      </c>
      <c r="B155" s="74" t="s">
        <v>390</v>
      </c>
      <c r="C155" s="72">
        <v>4</v>
      </c>
      <c r="D155" s="72">
        <v>3</v>
      </c>
    </row>
    <row r="156" spans="1:4" s="17" customFormat="1" ht="22.5" customHeight="1" x14ac:dyDescent="0.25">
      <c r="A156" s="119" t="s">
        <v>391</v>
      </c>
      <c r="B156" s="120"/>
      <c r="C156" s="122">
        <f>AVERAGE(C157:C160)</f>
        <v>4</v>
      </c>
      <c r="D156" s="122">
        <f>AVERAGE(D157:D160)</f>
        <v>3</v>
      </c>
    </row>
    <row r="157" spans="1:4" s="17" customFormat="1" ht="22.5" customHeight="1" x14ac:dyDescent="0.25">
      <c r="A157" s="88" t="s">
        <v>392</v>
      </c>
      <c r="B157" s="85"/>
      <c r="C157" s="72"/>
      <c r="D157" s="72"/>
    </row>
    <row r="158" spans="1:4" s="17" customFormat="1" ht="22.5" customHeight="1" x14ac:dyDescent="0.25">
      <c r="A158" s="88" t="s">
        <v>393</v>
      </c>
      <c r="B158" s="107"/>
      <c r="C158" s="72"/>
      <c r="D158" s="72"/>
    </row>
    <row r="159" spans="1:4" s="17" customFormat="1" ht="38.25" customHeight="1" x14ac:dyDescent="0.25">
      <c r="A159" s="73" t="s">
        <v>380</v>
      </c>
      <c r="B159" s="74" t="s">
        <v>395</v>
      </c>
      <c r="C159" s="72">
        <v>4</v>
      </c>
      <c r="D159" s="72">
        <v>3</v>
      </c>
    </row>
    <row r="160" spans="1:4" s="17" customFormat="1" ht="52.5" customHeight="1" x14ac:dyDescent="0.25">
      <c r="A160" s="73" t="s">
        <v>382</v>
      </c>
      <c r="B160" s="74" t="s">
        <v>397</v>
      </c>
      <c r="C160" s="72">
        <v>4</v>
      </c>
      <c r="D160" s="72">
        <v>3</v>
      </c>
    </row>
    <row r="161" spans="1:4" s="17" customFormat="1" ht="22.5" customHeight="1" x14ac:dyDescent="0.25">
      <c r="A161" s="119" t="s">
        <v>462</v>
      </c>
      <c r="B161" s="120"/>
      <c r="C161" s="122"/>
      <c r="D161" s="122"/>
    </row>
    <row r="162" spans="1:4" s="17" customFormat="1" ht="22.5" customHeight="1" x14ac:dyDescent="0.25">
      <c r="A162" s="88" t="s">
        <v>399</v>
      </c>
      <c r="B162" s="85"/>
      <c r="C162" s="72"/>
      <c r="D162" s="72"/>
    </row>
    <row r="163" spans="1:4" s="17" customFormat="1" ht="22.5" customHeight="1" x14ac:dyDescent="0.25">
      <c r="A163" s="88" t="s">
        <v>400</v>
      </c>
      <c r="B163" s="85"/>
      <c r="C163" s="72"/>
      <c r="D163" s="72"/>
    </row>
    <row r="164" spans="1:4" s="17" customFormat="1" ht="22.5" customHeight="1" x14ac:dyDescent="0.25">
      <c r="A164" s="88" t="s">
        <v>401</v>
      </c>
      <c r="B164" s="85"/>
      <c r="C164" s="72"/>
      <c r="D164" s="72"/>
    </row>
    <row r="165" spans="1:4" s="17" customFormat="1" ht="22.5" customHeight="1" x14ac:dyDescent="0.25">
      <c r="A165" s="119" t="s">
        <v>463</v>
      </c>
      <c r="B165" s="120"/>
      <c r="C165" s="122">
        <f>AVERAGE(C166:C169)</f>
        <v>4</v>
      </c>
      <c r="D165" s="122">
        <f>AVERAGE(D166:D169)</f>
        <v>4</v>
      </c>
    </row>
    <row r="166" spans="1:4" s="17" customFormat="1" ht="22.5" customHeight="1" x14ac:dyDescent="0.25">
      <c r="A166" s="88" t="s">
        <v>402</v>
      </c>
      <c r="B166" s="85"/>
      <c r="C166" s="72"/>
      <c r="D166" s="72"/>
    </row>
    <row r="167" spans="1:4" s="17" customFormat="1" ht="22.5" customHeight="1" x14ac:dyDescent="0.25">
      <c r="A167" s="88" t="s">
        <v>403</v>
      </c>
      <c r="B167" s="85"/>
      <c r="C167" s="72"/>
      <c r="D167" s="72"/>
    </row>
    <row r="168" spans="1:4" s="17" customFormat="1" ht="22.5" customHeight="1" x14ac:dyDescent="0.25">
      <c r="A168" s="88" t="s">
        <v>404</v>
      </c>
      <c r="B168" s="85"/>
      <c r="C168" s="72"/>
      <c r="D168" s="72"/>
    </row>
    <row r="169" spans="1:4" s="17" customFormat="1" ht="22.5" customHeight="1" x14ac:dyDescent="0.25">
      <c r="A169" s="73" t="s">
        <v>386</v>
      </c>
      <c r="B169" s="126" t="s">
        <v>182</v>
      </c>
      <c r="C169" s="72">
        <v>4</v>
      </c>
      <c r="D169" s="72">
        <v>4</v>
      </c>
    </row>
  </sheetData>
  <mergeCells count="4">
    <mergeCell ref="A2:D2"/>
    <mergeCell ref="A3:D3"/>
    <mergeCell ref="A5:B6"/>
    <mergeCell ref="C5:D5"/>
  </mergeCells>
  <pageMargins left="1.017156862745098" right="0.60049019607843135"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Layout" topLeftCell="A4" zoomScale="85" zoomScalePageLayoutView="85" workbookViewId="0">
      <selection activeCell="D22" sqref="D22"/>
    </sheetView>
  </sheetViews>
  <sheetFormatPr defaultRowHeight="15" x14ac:dyDescent="0.25"/>
  <cols>
    <col min="1" max="1" width="7.5703125" style="46" customWidth="1"/>
    <col min="2" max="2" width="72" style="101" customWidth="1"/>
    <col min="3" max="3" width="10.5703125" style="64" customWidth="1"/>
    <col min="4" max="4" width="10.5703125" style="102" customWidth="1"/>
    <col min="5" max="6" width="10.5703125" style="64" customWidth="1"/>
    <col min="7" max="16384" width="9.140625" style="15"/>
  </cols>
  <sheetData>
    <row r="1" spans="1:6" s="127" customFormat="1" ht="24" customHeight="1" x14ac:dyDescent="0.35">
      <c r="A1" s="170" t="s">
        <v>23</v>
      </c>
      <c r="B1" s="170"/>
      <c r="C1" s="170"/>
      <c r="D1" s="170"/>
      <c r="E1" s="170"/>
      <c r="F1" s="170"/>
    </row>
    <row r="2" spans="1:6" s="127" customFormat="1" ht="24" customHeight="1" x14ac:dyDescent="0.35">
      <c r="A2" s="170" t="s">
        <v>24</v>
      </c>
      <c r="B2" s="170"/>
      <c r="C2" s="170"/>
      <c r="D2" s="170"/>
      <c r="E2" s="170"/>
      <c r="F2" s="170"/>
    </row>
    <row r="3" spans="1:6" ht="18" x14ac:dyDescent="0.25">
      <c r="A3" s="12"/>
      <c r="B3" s="61"/>
      <c r="C3" s="63"/>
      <c r="D3" s="62"/>
      <c r="E3" s="63"/>
    </row>
    <row r="4" spans="1:6" s="17" customFormat="1" ht="19.5" customHeight="1" x14ac:dyDescent="0.25">
      <c r="A4" s="165" t="s">
        <v>25</v>
      </c>
      <c r="B4" s="166"/>
      <c r="C4" s="156" t="s">
        <v>495</v>
      </c>
      <c r="D4" s="171"/>
      <c r="E4" s="171"/>
      <c r="F4" s="157"/>
    </row>
    <row r="5" spans="1:6" s="17" customFormat="1" ht="19.5" customHeight="1" x14ac:dyDescent="0.25">
      <c r="A5" s="167"/>
      <c r="B5" s="168"/>
      <c r="C5" s="66" t="s">
        <v>205</v>
      </c>
      <c r="D5" s="65" t="s">
        <v>203</v>
      </c>
      <c r="E5" s="66" t="s">
        <v>204</v>
      </c>
      <c r="F5" s="66" t="s">
        <v>206</v>
      </c>
    </row>
    <row r="6" spans="1:6" s="132" customFormat="1" ht="21" customHeight="1" x14ac:dyDescent="0.25">
      <c r="A6" s="129" t="s">
        <v>465</v>
      </c>
      <c r="B6" s="129"/>
      <c r="C6" s="130"/>
      <c r="D6" s="139"/>
      <c r="E6" s="130"/>
      <c r="F6" s="130"/>
    </row>
    <row r="7" spans="1:6" s="132" customFormat="1" ht="21" customHeight="1" x14ac:dyDescent="0.25">
      <c r="A7" s="133" t="s">
        <v>29</v>
      </c>
      <c r="B7" s="134" t="s">
        <v>466</v>
      </c>
      <c r="C7" s="135">
        <v>0</v>
      </c>
      <c r="D7" s="150">
        <v>4</v>
      </c>
      <c r="E7" s="135">
        <v>4</v>
      </c>
      <c r="F7" s="135">
        <v>4</v>
      </c>
    </row>
    <row r="8" spans="1:6" s="132" customFormat="1" ht="21" customHeight="1" x14ac:dyDescent="0.25">
      <c r="A8" s="133" t="s">
        <v>31</v>
      </c>
      <c r="B8" s="134" t="s">
        <v>467</v>
      </c>
      <c r="C8" s="135">
        <v>4</v>
      </c>
      <c r="D8" s="150">
        <v>4</v>
      </c>
      <c r="E8" s="135">
        <v>4</v>
      </c>
      <c r="F8" s="135">
        <v>4</v>
      </c>
    </row>
    <row r="9" spans="1:6" s="132" customFormat="1" ht="21" customHeight="1" x14ac:dyDescent="0.25">
      <c r="A9" s="129" t="s">
        <v>468</v>
      </c>
      <c r="B9" s="137"/>
      <c r="C9" s="130"/>
      <c r="D9" s="139"/>
      <c r="E9" s="130"/>
      <c r="F9" s="130"/>
    </row>
    <row r="10" spans="1:6" s="132" customFormat="1" ht="21" customHeight="1" x14ac:dyDescent="0.25">
      <c r="A10" s="133" t="s">
        <v>33</v>
      </c>
      <c r="B10" s="134" t="s">
        <v>469</v>
      </c>
      <c r="C10" s="135">
        <v>4</v>
      </c>
      <c r="D10" s="150">
        <v>4</v>
      </c>
      <c r="E10" s="135">
        <v>4</v>
      </c>
      <c r="F10" s="135">
        <v>4</v>
      </c>
    </row>
    <row r="11" spans="1:6" s="132" customFormat="1" ht="21" customHeight="1" x14ac:dyDescent="0.25">
      <c r="A11" s="133" t="s">
        <v>35</v>
      </c>
      <c r="B11" s="134" t="s">
        <v>470</v>
      </c>
      <c r="C11" s="135">
        <v>4</v>
      </c>
      <c r="D11" s="150">
        <v>4</v>
      </c>
      <c r="E11" s="135">
        <v>2</v>
      </c>
      <c r="F11" s="135">
        <v>3</v>
      </c>
    </row>
    <row r="12" spans="1:6" s="132" customFormat="1" ht="21" customHeight="1" x14ac:dyDescent="0.25">
      <c r="A12" s="133" t="s">
        <v>38</v>
      </c>
      <c r="B12" s="134" t="s">
        <v>471</v>
      </c>
      <c r="C12" s="135">
        <v>4</v>
      </c>
      <c r="D12" s="150">
        <v>4</v>
      </c>
      <c r="E12" s="135">
        <v>4</v>
      </c>
      <c r="F12" s="135">
        <v>4</v>
      </c>
    </row>
    <row r="13" spans="1:6" s="132" customFormat="1" ht="21" customHeight="1" x14ac:dyDescent="0.25">
      <c r="A13" s="129" t="s">
        <v>472</v>
      </c>
      <c r="B13" s="138"/>
      <c r="C13" s="139"/>
      <c r="D13" s="139"/>
      <c r="E13" s="139"/>
      <c r="F13" s="139"/>
    </row>
    <row r="14" spans="1:6" s="132" customFormat="1" ht="21" customHeight="1" x14ac:dyDescent="0.25">
      <c r="A14" s="133" t="s">
        <v>40</v>
      </c>
      <c r="B14" s="134" t="s">
        <v>473</v>
      </c>
      <c r="C14" s="135">
        <v>0</v>
      </c>
      <c r="D14" s="150">
        <v>4</v>
      </c>
      <c r="E14" s="135">
        <v>4</v>
      </c>
      <c r="F14" s="135">
        <v>4</v>
      </c>
    </row>
    <row r="15" spans="1:6" s="132" customFormat="1" ht="21" customHeight="1" x14ac:dyDescent="0.25">
      <c r="A15" s="133" t="s">
        <v>42</v>
      </c>
      <c r="B15" s="134" t="s">
        <v>474</v>
      </c>
      <c r="C15" s="135">
        <v>4</v>
      </c>
      <c r="D15" s="150">
        <v>3</v>
      </c>
      <c r="E15" s="135">
        <v>3</v>
      </c>
      <c r="F15" s="135">
        <v>4</v>
      </c>
    </row>
    <row r="16" spans="1:6" s="132" customFormat="1" ht="21" customHeight="1" x14ac:dyDescent="0.25">
      <c r="A16" s="133" t="s">
        <v>44</v>
      </c>
      <c r="B16" s="140" t="s">
        <v>475</v>
      </c>
      <c r="C16" s="135">
        <v>4</v>
      </c>
      <c r="D16" s="150">
        <v>4</v>
      </c>
      <c r="E16" s="135">
        <v>4</v>
      </c>
      <c r="F16" s="135">
        <v>4</v>
      </c>
    </row>
    <row r="17" spans="1:6" s="132" customFormat="1" ht="21" customHeight="1" x14ac:dyDescent="0.25">
      <c r="A17" s="141">
        <v>9</v>
      </c>
      <c r="B17" s="134" t="s">
        <v>476</v>
      </c>
      <c r="C17" s="135">
        <v>4</v>
      </c>
      <c r="D17" s="150">
        <v>4</v>
      </c>
      <c r="E17" s="135">
        <v>3</v>
      </c>
      <c r="F17" s="135">
        <v>4</v>
      </c>
    </row>
    <row r="18" spans="1:6" s="132" customFormat="1" ht="21" customHeight="1" x14ac:dyDescent="0.25">
      <c r="A18" s="141">
        <v>10</v>
      </c>
      <c r="B18" s="134" t="s">
        <v>477</v>
      </c>
      <c r="C18" s="135">
        <v>4</v>
      </c>
      <c r="D18" s="150">
        <v>4</v>
      </c>
      <c r="E18" s="135">
        <v>3</v>
      </c>
      <c r="F18" s="135">
        <v>2</v>
      </c>
    </row>
    <row r="19" spans="1:6" s="132" customFormat="1" ht="21" customHeight="1" x14ac:dyDescent="0.25">
      <c r="A19" s="142" t="s">
        <v>478</v>
      </c>
      <c r="B19" s="137"/>
      <c r="C19" s="130"/>
      <c r="D19" s="139"/>
      <c r="E19" s="130"/>
      <c r="F19" s="130"/>
    </row>
    <row r="20" spans="1:6" s="132" customFormat="1" ht="21" customHeight="1" x14ac:dyDescent="0.25">
      <c r="A20" s="133" t="s">
        <v>58</v>
      </c>
      <c r="B20" s="134" t="s">
        <v>479</v>
      </c>
      <c r="C20" s="135">
        <v>4</v>
      </c>
      <c r="D20" s="150">
        <v>1</v>
      </c>
      <c r="E20" s="135">
        <v>2</v>
      </c>
      <c r="F20" s="135">
        <v>4</v>
      </c>
    </row>
    <row r="21" spans="1:6" s="132" customFormat="1" ht="45.75" customHeight="1" x14ac:dyDescent="0.25">
      <c r="A21" s="133" t="s">
        <v>62</v>
      </c>
      <c r="B21" s="134" t="s">
        <v>480</v>
      </c>
      <c r="C21" s="135">
        <v>4</v>
      </c>
      <c r="D21" s="150">
        <v>4</v>
      </c>
      <c r="E21" s="135">
        <v>2</v>
      </c>
      <c r="F21" s="135">
        <v>3</v>
      </c>
    </row>
    <row r="22" spans="1:6" s="132" customFormat="1" ht="21" customHeight="1" x14ac:dyDescent="0.25">
      <c r="A22" s="133" t="s">
        <v>65</v>
      </c>
      <c r="B22" s="143" t="s">
        <v>481</v>
      </c>
      <c r="C22" s="135">
        <v>0</v>
      </c>
      <c r="D22" s="150">
        <v>4</v>
      </c>
      <c r="E22" s="135">
        <v>4</v>
      </c>
      <c r="F22" s="135">
        <v>4</v>
      </c>
    </row>
    <row r="23" spans="1:6" s="132" customFormat="1" ht="21" customHeight="1" x14ac:dyDescent="0.25">
      <c r="A23" s="133" t="s">
        <v>68</v>
      </c>
      <c r="B23" s="134" t="s">
        <v>482</v>
      </c>
      <c r="C23" s="135">
        <v>0</v>
      </c>
      <c r="D23" s="150">
        <v>1</v>
      </c>
      <c r="E23" s="135">
        <v>3</v>
      </c>
      <c r="F23" s="135">
        <v>4</v>
      </c>
    </row>
  </sheetData>
  <mergeCells count="4">
    <mergeCell ref="A1:F1"/>
    <mergeCell ref="A2:F2"/>
    <mergeCell ref="A4:B5"/>
    <mergeCell ref="C4:F4"/>
  </mergeCells>
  <pageMargins left="0.68627450980392157" right="0.60049019607843135"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Layout" zoomScale="85" zoomScalePageLayoutView="85" workbookViewId="0">
      <selection activeCell="E19" sqref="E19"/>
    </sheetView>
  </sheetViews>
  <sheetFormatPr defaultRowHeight="15" x14ac:dyDescent="0.25"/>
  <cols>
    <col min="1" max="1" width="7.5703125" style="46" customWidth="1"/>
    <col min="2" max="2" width="72" style="101" customWidth="1"/>
    <col min="3" max="3" width="10.5703125" style="64" customWidth="1"/>
    <col min="4" max="4" width="10.5703125" style="102" customWidth="1"/>
    <col min="5" max="6" width="10.5703125" style="64" customWidth="1"/>
    <col min="7" max="16384" width="9.140625" style="15"/>
  </cols>
  <sheetData>
    <row r="1" spans="1:6" s="127" customFormat="1" ht="24" customHeight="1" x14ac:dyDescent="0.35">
      <c r="A1" s="170" t="s">
        <v>23</v>
      </c>
      <c r="B1" s="170"/>
      <c r="C1" s="170"/>
      <c r="D1" s="170"/>
      <c r="E1" s="170"/>
      <c r="F1" s="170"/>
    </row>
    <row r="2" spans="1:6" s="127" customFormat="1" ht="24" customHeight="1" x14ac:dyDescent="0.35">
      <c r="A2" s="170" t="s">
        <v>24</v>
      </c>
      <c r="B2" s="170"/>
      <c r="C2" s="170"/>
      <c r="D2" s="170"/>
      <c r="E2" s="170"/>
      <c r="F2" s="170"/>
    </row>
    <row r="3" spans="1:6" ht="18" x14ac:dyDescent="0.25">
      <c r="A3" s="12"/>
      <c r="B3" s="61"/>
      <c r="C3" s="63"/>
      <c r="D3" s="62"/>
      <c r="E3" s="63"/>
    </row>
    <row r="4" spans="1:6" s="17" customFormat="1" ht="19.5" customHeight="1" x14ac:dyDescent="0.25">
      <c r="A4" s="165" t="s">
        <v>25</v>
      </c>
      <c r="B4" s="166"/>
      <c r="C4" s="156" t="s">
        <v>496</v>
      </c>
      <c r="D4" s="171"/>
      <c r="E4" s="171"/>
      <c r="F4" s="157"/>
    </row>
    <row r="5" spans="1:6" s="17" customFormat="1" ht="19.5" customHeight="1" x14ac:dyDescent="0.25">
      <c r="A5" s="167"/>
      <c r="B5" s="168"/>
      <c r="C5" s="66" t="s">
        <v>205</v>
      </c>
      <c r="D5" s="128" t="s">
        <v>206</v>
      </c>
      <c r="E5" s="66" t="s">
        <v>204</v>
      </c>
      <c r="F5" s="66" t="s">
        <v>203</v>
      </c>
    </row>
    <row r="6" spans="1:6" s="132" customFormat="1" ht="21" customHeight="1" x14ac:dyDescent="0.25">
      <c r="A6" s="129" t="s">
        <v>465</v>
      </c>
      <c r="B6" s="129"/>
      <c r="C6" s="130"/>
      <c r="D6" s="131"/>
      <c r="E6" s="130"/>
      <c r="F6" s="130"/>
    </row>
    <row r="7" spans="1:6" s="132" customFormat="1" ht="21" customHeight="1" x14ac:dyDescent="0.25">
      <c r="A7" s="133" t="s">
        <v>29</v>
      </c>
      <c r="B7" s="134" t="s">
        <v>466</v>
      </c>
      <c r="C7" s="135">
        <v>0</v>
      </c>
      <c r="D7" s="136">
        <v>4</v>
      </c>
      <c r="E7" s="135">
        <v>4</v>
      </c>
      <c r="F7" s="135">
        <v>4</v>
      </c>
    </row>
    <row r="8" spans="1:6" s="132" customFormat="1" ht="21" customHeight="1" x14ac:dyDescent="0.25">
      <c r="A8" s="133" t="s">
        <v>31</v>
      </c>
      <c r="B8" s="134" t="s">
        <v>467</v>
      </c>
      <c r="C8" s="135">
        <v>4</v>
      </c>
      <c r="D8" s="136">
        <v>4</v>
      </c>
      <c r="E8" s="135">
        <v>4</v>
      </c>
      <c r="F8" s="135">
        <v>3</v>
      </c>
    </row>
    <row r="9" spans="1:6" s="132" customFormat="1" ht="21" customHeight="1" x14ac:dyDescent="0.25">
      <c r="A9" s="129" t="s">
        <v>468</v>
      </c>
      <c r="B9" s="137"/>
      <c r="C9" s="130"/>
      <c r="D9" s="131"/>
      <c r="E9" s="130"/>
      <c r="F9" s="130"/>
    </row>
    <row r="10" spans="1:6" s="132" customFormat="1" ht="21" customHeight="1" x14ac:dyDescent="0.25">
      <c r="A10" s="133" t="s">
        <v>33</v>
      </c>
      <c r="B10" s="134" t="s">
        <v>469</v>
      </c>
      <c r="C10" s="135">
        <v>3</v>
      </c>
      <c r="D10" s="136">
        <v>4</v>
      </c>
      <c r="E10" s="135">
        <v>3</v>
      </c>
      <c r="F10" s="135">
        <v>2</v>
      </c>
    </row>
    <row r="11" spans="1:6" s="132" customFormat="1" ht="21" customHeight="1" x14ac:dyDescent="0.25">
      <c r="A11" s="133" t="s">
        <v>35</v>
      </c>
      <c r="B11" s="134" t="s">
        <v>470</v>
      </c>
      <c r="C11" s="135">
        <v>3</v>
      </c>
      <c r="D11" s="136">
        <v>2</v>
      </c>
      <c r="E11" s="135">
        <v>1</v>
      </c>
      <c r="F11" s="135">
        <v>1</v>
      </c>
    </row>
    <row r="12" spans="1:6" s="132" customFormat="1" ht="21" customHeight="1" x14ac:dyDescent="0.25">
      <c r="A12" s="133" t="s">
        <v>38</v>
      </c>
      <c r="B12" s="134" t="s">
        <v>471</v>
      </c>
      <c r="C12" s="135">
        <v>4</v>
      </c>
      <c r="D12" s="136">
        <v>4</v>
      </c>
      <c r="E12" s="135">
        <v>4</v>
      </c>
      <c r="F12" s="135">
        <v>2</v>
      </c>
    </row>
    <row r="13" spans="1:6" s="132" customFormat="1" ht="21" customHeight="1" x14ac:dyDescent="0.25">
      <c r="A13" s="129" t="s">
        <v>472</v>
      </c>
      <c r="B13" s="138"/>
      <c r="C13" s="139"/>
      <c r="D13" s="131"/>
      <c r="E13" s="139"/>
      <c r="F13" s="139"/>
    </row>
    <row r="14" spans="1:6" s="132" customFormat="1" ht="21" customHeight="1" x14ac:dyDescent="0.25">
      <c r="A14" s="133" t="s">
        <v>40</v>
      </c>
      <c r="B14" s="134" t="s">
        <v>473</v>
      </c>
      <c r="C14" s="135">
        <v>0</v>
      </c>
      <c r="D14" s="135">
        <v>0</v>
      </c>
      <c r="E14" s="135">
        <v>4</v>
      </c>
      <c r="F14" s="135">
        <v>4</v>
      </c>
    </row>
    <row r="15" spans="1:6" s="132" customFormat="1" ht="21" customHeight="1" x14ac:dyDescent="0.25">
      <c r="A15" s="133" t="s">
        <v>42</v>
      </c>
      <c r="B15" s="134" t="s">
        <v>474</v>
      </c>
      <c r="C15" s="135">
        <v>3</v>
      </c>
      <c r="D15" s="136">
        <v>4</v>
      </c>
      <c r="E15" s="135">
        <v>3</v>
      </c>
      <c r="F15" s="135">
        <v>3</v>
      </c>
    </row>
    <row r="16" spans="1:6" s="132" customFormat="1" ht="21" customHeight="1" x14ac:dyDescent="0.25">
      <c r="A16" s="133" t="s">
        <v>44</v>
      </c>
      <c r="B16" s="140" t="s">
        <v>475</v>
      </c>
      <c r="C16" s="135">
        <v>4</v>
      </c>
      <c r="D16" s="136">
        <v>4</v>
      </c>
      <c r="E16" s="135">
        <v>4</v>
      </c>
      <c r="F16" s="135">
        <v>3</v>
      </c>
    </row>
    <row r="17" spans="1:6" s="132" customFormat="1" ht="21" customHeight="1" x14ac:dyDescent="0.25">
      <c r="A17" s="141">
        <v>9</v>
      </c>
      <c r="B17" s="134" t="s">
        <v>476</v>
      </c>
      <c r="C17" s="135">
        <v>4</v>
      </c>
      <c r="D17" s="136">
        <v>4</v>
      </c>
      <c r="E17" s="135">
        <v>3</v>
      </c>
      <c r="F17" s="135">
        <v>3</v>
      </c>
    </row>
    <row r="18" spans="1:6" s="132" customFormat="1" ht="21" customHeight="1" x14ac:dyDescent="0.25">
      <c r="A18" s="141">
        <v>10</v>
      </c>
      <c r="B18" s="134" t="s">
        <v>477</v>
      </c>
      <c r="C18" s="135">
        <v>3</v>
      </c>
      <c r="D18" s="136">
        <v>4</v>
      </c>
      <c r="E18" s="135">
        <v>0</v>
      </c>
      <c r="F18" s="135">
        <v>3</v>
      </c>
    </row>
    <row r="19" spans="1:6" s="132" customFormat="1" ht="21" customHeight="1" x14ac:dyDescent="0.25">
      <c r="A19" s="142" t="s">
        <v>478</v>
      </c>
      <c r="B19" s="137"/>
      <c r="C19" s="130"/>
      <c r="D19" s="131"/>
      <c r="E19" s="130"/>
      <c r="F19" s="130"/>
    </row>
    <row r="20" spans="1:6" s="132" customFormat="1" ht="21" customHeight="1" x14ac:dyDescent="0.25">
      <c r="A20" s="133" t="s">
        <v>58</v>
      </c>
      <c r="B20" s="134" t="s">
        <v>479</v>
      </c>
      <c r="C20" s="135">
        <v>2</v>
      </c>
      <c r="D20" s="136">
        <v>4</v>
      </c>
      <c r="E20" s="135">
        <v>2</v>
      </c>
      <c r="F20" s="135">
        <v>1</v>
      </c>
    </row>
    <row r="21" spans="1:6" s="132" customFormat="1" ht="45.75" customHeight="1" x14ac:dyDescent="0.25">
      <c r="A21" s="133" t="s">
        <v>62</v>
      </c>
      <c r="B21" s="134" t="s">
        <v>480</v>
      </c>
      <c r="C21" s="135">
        <v>2</v>
      </c>
      <c r="D21" s="136">
        <v>4</v>
      </c>
      <c r="E21" s="135">
        <v>2</v>
      </c>
      <c r="F21" s="135">
        <v>1</v>
      </c>
    </row>
    <row r="22" spans="1:6" s="132" customFormat="1" ht="21" customHeight="1" x14ac:dyDescent="0.25">
      <c r="A22" s="133" t="s">
        <v>65</v>
      </c>
      <c r="B22" s="143" t="s">
        <v>481</v>
      </c>
      <c r="C22" s="135">
        <v>0</v>
      </c>
      <c r="D22" s="136">
        <v>3</v>
      </c>
      <c r="E22" s="135">
        <v>0</v>
      </c>
      <c r="F22" s="135">
        <v>1</v>
      </c>
    </row>
    <row r="23" spans="1:6" s="132" customFormat="1" ht="21" customHeight="1" x14ac:dyDescent="0.25">
      <c r="A23" s="133" t="s">
        <v>68</v>
      </c>
      <c r="B23" s="134" t="s">
        <v>482</v>
      </c>
      <c r="C23" s="135">
        <v>0</v>
      </c>
      <c r="D23" s="136">
        <v>2</v>
      </c>
      <c r="E23" s="135">
        <v>2</v>
      </c>
      <c r="F23" s="135">
        <v>1</v>
      </c>
    </row>
  </sheetData>
  <mergeCells count="4">
    <mergeCell ref="A1:F1"/>
    <mergeCell ref="A2:F2"/>
    <mergeCell ref="A4:B5"/>
    <mergeCell ref="C4:F4"/>
  </mergeCells>
  <pageMargins left="0.68627450980392157" right="0.60049019607843135"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view="pageLayout" zoomScale="85" zoomScalePageLayoutView="85" workbookViewId="0">
      <selection activeCell="B10" sqref="B10"/>
    </sheetView>
  </sheetViews>
  <sheetFormatPr defaultRowHeight="15" x14ac:dyDescent="0.25"/>
  <cols>
    <col min="1" max="1" width="7.5703125" style="46" customWidth="1"/>
    <col min="2" max="2" width="88.42578125" style="101" customWidth="1"/>
    <col min="3" max="3" width="12.42578125" style="64" customWidth="1"/>
    <col min="4" max="4" width="12.42578125" style="102" customWidth="1"/>
    <col min="5" max="16384" width="9.140625" style="15"/>
  </cols>
  <sheetData>
    <row r="1" spans="1:4" s="127" customFormat="1" ht="24" customHeight="1" x14ac:dyDescent="0.35">
      <c r="A1" s="170" t="s">
        <v>23</v>
      </c>
      <c r="B1" s="170"/>
      <c r="C1" s="170"/>
      <c r="D1" s="170"/>
    </row>
    <row r="2" spans="1:4" s="127" customFormat="1" ht="24" customHeight="1" x14ac:dyDescent="0.35">
      <c r="A2" s="170" t="s">
        <v>24</v>
      </c>
      <c r="B2" s="170"/>
      <c r="C2" s="170"/>
      <c r="D2" s="170"/>
    </row>
    <row r="3" spans="1:4" ht="18" x14ac:dyDescent="0.25">
      <c r="A3" s="12"/>
      <c r="B3" s="61"/>
      <c r="C3" s="63"/>
      <c r="D3" s="62"/>
    </row>
    <row r="4" spans="1:4" s="17" customFormat="1" ht="19.5" customHeight="1" x14ac:dyDescent="0.25">
      <c r="A4" s="165" t="s">
        <v>25</v>
      </c>
      <c r="B4" s="166"/>
      <c r="C4" s="156" t="s">
        <v>464</v>
      </c>
      <c r="D4" s="157"/>
    </row>
    <row r="5" spans="1:4" s="17" customFormat="1" ht="19.5" customHeight="1" x14ac:dyDescent="0.25">
      <c r="A5" s="167"/>
      <c r="B5" s="168"/>
      <c r="C5" s="66" t="s">
        <v>205</v>
      </c>
      <c r="D5" s="128" t="s">
        <v>206</v>
      </c>
    </row>
    <row r="6" spans="1:4" s="132" customFormat="1" ht="21" customHeight="1" x14ac:dyDescent="0.25">
      <c r="A6" s="129" t="s">
        <v>465</v>
      </c>
      <c r="B6" s="129"/>
      <c r="C6" s="130"/>
      <c r="D6" s="131"/>
    </row>
    <row r="7" spans="1:4" s="132" customFormat="1" ht="21" customHeight="1" x14ac:dyDescent="0.25">
      <c r="A7" s="133" t="s">
        <v>29</v>
      </c>
      <c r="B7" s="134" t="s">
        <v>466</v>
      </c>
      <c r="C7" s="135">
        <v>4</v>
      </c>
      <c r="D7" s="136">
        <v>4</v>
      </c>
    </row>
    <row r="8" spans="1:4" s="132" customFormat="1" ht="21" customHeight="1" x14ac:dyDescent="0.25">
      <c r="A8" s="133" t="s">
        <v>31</v>
      </c>
      <c r="B8" s="134" t="s">
        <v>467</v>
      </c>
      <c r="C8" s="135">
        <v>2</v>
      </c>
      <c r="D8" s="136">
        <v>4</v>
      </c>
    </row>
    <row r="9" spans="1:4" s="132" customFormat="1" ht="21" customHeight="1" x14ac:dyDescent="0.25">
      <c r="A9" s="129" t="s">
        <v>468</v>
      </c>
      <c r="B9" s="137"/>
      <c r="C9" s="130"/>
      <c r="D9" s="131"/>
    </row>
    <row r="10" spans="1:4" s="132" customFormat="1" ht="21" customHeight="1" x14ac:dyDescent="0.25">
      <c r="A10" s="133" t="s">
        <v>33</v>
      </c>
      <c r="B10" s="134" t="s">
        <v>469</v>
      </c>
      <c r="C10" s="135">
        <v>0</v>
      </c>
      <c r="D10" s="136">
        <v>4</v>
      </c>
    </row>
    <row r="11" spans="1:4" s="132" customFormat="1" ht="21" customHeight="1" x14ac:dyDescent="0.25">
      <c r="A11" s="133" t="s">
        <v>35</v>
      </c>
      <c r="B11" s="134" t="s">
        <v>470</v>
      </c>
      <c r="C11" s="135">
        <v>2</v>
      </c>
      <c r="D11" s="136">
        <v>2</v>
      </c>
    </row>
    <row r="12" spans="1:4" s="132" customFormat="1" ht="21" customHeight="1" x14ac:dyDescent="0.25">
      <c r="A12" s="133" t="s">
        <v>38</v>
      </c>
      <c r="B12" s="134" t="s">
        <v>471</v>
      </c>
      <c r="C12" s="135">
        <v>2</v>
      </c>
      <c r="D12" s="136">
        <v>4</v>
      </c>
    </row>
    <row r="13" spans="1:4" s="132" customFormat="1" ht="21" customHeight="1" x14ac:dyDescent="0.25">
      <c r="A13" s="129" t="s">
        <v>472</v>
      </c>
      <c r="B13" s="138"/>
      <c r="C13" s="139"/>
      <c r="D13" s="131"/>
    </row>
    <row r="14" spans="1:4" s="132" customFormat="1" ht="21" customHeight="1" x14ac:dyDescent="0.25">
      <c r="A14" s="133" t="s">
        <v>40</v>
      </c>
      <c r="B14" s="134" t="s">
        <v>473</v>
      </c>
      <c r="C14" s="135">
        <v>0</v>
      </c>
      <c r="D14" s="135">
        <v>1</v>
      </c>
    </row>
    <row r="15" spans="1:4" s="132" customFormat="1" ht="21" customHeight="1" x14ac:dyDescent="0.25">
      <c r="A15" s="133" t="s">
        <v>42</v>
      </c>
      <c r="B15" s="134" t="s">
        <v>474</v>
      </c>
      <c r="C15" s="135">
        <v>3</v>
      </c>
      <c r="D15" s="136">
        <v>4</v>
      </c>
    </row>
    <row r="16" spans="1:4" s="132" customFormat="1" ht="21" customHeight="1" x14ac:dyDescent="0.25">
      <c r="A16" s="133" t="s">
        <v>44</v>
      </c>
      <c r="B16" s="140" t="s">
        <v>475</v>
      </c>
      <c r="C16" s="135">
        <v>0</v>
      </c>
      <c r="D16" s="136">
        <v>4</v>
      </c>
    </row>
    <row r="17" spans="1:4" s="132" customFormat="1" ht="21" customHeight="1" x14ac:dyDescent="0.25">
      <c r="A17" s="141">
        <v>9</v>
      </c>
      <c r="B17" s="134" t="s">
        <v>476</v>
      </c>
      <c r="C17" s="135">
        <v>2</v>
      </c>
      <c r="D17" s="136">
        <v>4</v>
      </c>
    </row>
    <row r="18" spans="1:4" s="132" customFormat="1" ht="21" customHeight="1" x14ac:dyDescent="0.25">
      <c r="A18" s="141">
        <v>10</v>
      </c>
      <c r="B18" s="134" t="s">
        <v>477</v>
      </c>
      <c r="C18" s="135">
        <v>0</v>
      </c>
      <c r="D18" s="136">
        <v>4</v>
      </c>
    </row>
    <row r="19" spans="1:4" s="132" customFormat="1" ht="21" customHeight="1" x14ac:dyDescent="0.25">
      <c r="A19" s="142" t="s">
        <v>478</v>
      </c>
      <c r="B19" s="137"/>
      <c r="C19" s="130"/>
      <c r="D19" s="131"/>
    </row>
    <row r="20" spans="1:4" s="132" customFormat="1" ht="21" customHeight="1" x14ac:dyDescent="0.25">
      <c r="A20" s="133" t="s">
        <v>58</v>
      </c>
      <c r="B20" s="134" t="s">
        <v>479</v>
      </c>
      <c r="C20" s="135">
        <v>0</v>
      </c>
      <c r="D20" s="136">
        <v>2</v>
      </c>
    </row>
    <row r="21" spans="1:4" s="132" customFormat="1" ht="45.75" customHeight="1" x14ac:dyDescent="0.25">
      <c r="A21" s="133" t="s">
        <v>62</v>
      </c>
      <c r="B21" s="134" t="s">
        <v>480</v>
      </c>
      <c r="C21" s="135">
        <v>1</v>
      </c>
      <c r="D21" s="136">
        <v>1</v>
      </c>
    </row>
    <row r="22" spans="1:4" s="132" customFormat="1" ht="21" customHeight="1" x14ac:dyDescent="0.25">
      <c r="A22" s="133" t="s">
        <v>65</v>
      </c>
      <c r="B22" s="143" t="s">
        <v>481</v>
      </c>
      <c r="C22" s="135">
        <v>1</v>
      </c>
      <c r="D22" s="136">
        <v>2</v>
      </c>
    </row>
    <row r="23" spans="1:4" s="132" customFormat="1" ht="21" customHeight="1" x14ac:dyDescent="0.25">
      <c r="A23" s="133" t="s">
        <v>68</v>
      </c>
      <c r="B23" s="134" t="s">
        <v>482</v>
      </c>
      <c r="C23" s="135">
        <v>1</v>
      </c>
      <c r="D23" s="136">
        <v>2</v>
      </c>
    </row>
  </sheetData>
  <mergeCells count="4">
    <mergeCell ref="A1:D1"/>
    <mergeCell ref="A2:D2"/>
    <mergeCell ref="A4:B5"/>
    <mergeCell ref="C4:D4"/>
  </mergeCells>
  <pageMargins left="0.80882352941176472" right="0.6004901960784313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CATATAN REKAP</vt:lpstr>
      <vt:lpstr>AMI FMIPA</vt:lpstr>
      <vt:lpstr>AMI BAPEM</vt:lpstr>
      <vt:lpstr>AMI S1</vt:lpstr>
      <vt:lpstr>AMI S2</vt:lpstr>
      <vt:lpstr>AMI S3</vt:lpstr>
      <vt:lpstr>AMI GKM S1</vt:lpstr>
      <vt:lpstr>AMI GKM S2</vt:lpstr>
      <vt:lpstr>AMI GKM S3</vt:lpstr>
      <vt:lpstr>'CATATAN REKAP'!OLE_LINK1</vt:lpstr>
      <vt:lpstr>'AMI BAPEM'!Print_Titles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dc:creator>
  <cp:lastModifiedBy>Vani</cp:lastModifiedBy>
  <cp:lastPrinted>2016-11-15T06:18:08Z</cp:lastPrinted>
  <dcterms:created xsi:type="dcterms:W3CDTF">2016-11-04T02:31:44Z</dcterms:created>
  <dcterms:modified xsi:type="dcterms:W3CDTF">2016-11-15T06:22:56Z</dcterms:modified>
</cp:coreProperties>
</file>