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00" windowWidth="14190" windowHeight="6810"/>
  </bookViews>
  <sheets>
    <sheet name="Olah Data FINAL" sheetId="12" r:id="rId1"/>
    <sheet name="REKAP LULUSAN" sheetId="11" r:id="rId2"/>
    <sheet name="S2 Fisika" sheetId="10" r:id="rId3"/>
    <sheet name="S1 Fisika" sheetId="9" r:id="rId4"/>
    <sheet name="S2 Matematika" sheetId="8" r:id="rId5"/>
    <sheet name="S1 Matematika" sheetId="7" r:id="rId6"/>
    <sheet name="S3 Biologi" sheetId="6" r:id="rId7"/>
    <sheet name="S2 Biologi" sheetId="5" r:id="rId8"/>
    <sheet name="S1 Biologi" sheetId="4" r:id="rId9"/>
    <sheet name="S3 Kimia" sheetId="3" r:id="rId10"/>
    <sheet name="S2 Kimia" sheetId="2" r:id="rId11"/>
    <sheet name="S1 Kimia" sheetId="1" r:id="rId12"/>
  </sheets>
  <calcPr calcId="124519"/>
</workbook>
</file>

<file path=xl/calcChain.xml><?xml version="1.0" encoding="utf-8"?>
<calcChain xmlns="http://schemas.openxmlformats.org/spreadsheetml/2006/main">
  <c r="G39" i="12"/>
  <c r="G40"/>
  <c r="G41"/>
  <c r="G42"/>
  <c r="G43"/>
  <c r="G44"/>
  <c r="G45"/>
  <c r="G46"/>
  <c r="G47"/>
  <c r="G38"/>
  <c r="G26"/>
  <c r="G56" l="1"/>
  <c r="G11"/>
  <c r="G31" l="1"/>
  <c r="G71" l="1"/>
  <c r="G76"/>
  <c r="G77"/>
  <c r="G9"/>
  <c r="G10"/>
  <c r="G12"/>
  <c r="G13"/>
  <c r="G15"/>
  <c r="G16"/>
  <c r="G17"/>
  <c r="G8"/>
  <c r="G23"/>
  <c r="W10" i="3" l="1"/>
  <c r="T9"/>
  <c r="V9"/>
  <c r="U9"/>
  <c r="N9"/>
  <c r="D9"/>
  <c r="V50" i="2"/>
  <c r="U50"/>
  <c r="T50" s="1"/>
  <c r="N50"/>
  <c r="D50"/>
  <c r="T49" i="5"/>
  <c r="W50" s="1"/>
  <c r="W51" s="1"/>
  <c r="V49"/>
  <c r="U49"/>
  <c r="N49"/>
  <c r="D49"/>
  <c r="V21" i="8"/>
  <c r="U21"/>
  <c r="T21" s="1"/>
  <c r="W22" s="1"/>
  <c r="W23" s="1"/>
  <c r="N21"/>
  <c r="D22"/>
  <c r="V20" i="10"/>
  <c r="U20"/>
  <c r="T20" s="1"/>
  <c r="W21" s="1"/>
  <c r="W22" s="1"/>
  <c r="N20"/>
  <c r="D20"/>
  <c r="V130" i="9"/>
  <c r="U130"/>
  <c r="T130" s="1"/>
  <c r="N130"/>
  <c r="D130"/>
  <c r="W51" i="2" l="1"/>
  <c r="W131" i="9"/>
  <c r="W132" s="1"/>
  <c r="X124" i="7"/>
  <c r="V122"/>
  <c r="U122"/>
  <c r="T122" s="1"/>
  <c r="N122"/>
  <c r="D122"/>
  <c r="X208" i="4"/>
  <c r="V206"/>
  <c r="U206"/>
  <c r="T206" s="1"/>
  <c r="N206"/>
  <c r="D206"/>
  <c r="E173" i="1"/>
  <c r="W173"/>
  <c r="V172"/>
  <c r="U172" s="1"/>
  <c r="V173" s="1"/>
  <c r="W172"/>
  <c r="O172"/>
  <c r="W174" l="1"/>
  <c r="X175" s="1"/>
  <c r="X176" s="1"/>
  <c r="W207" i="4"/>
  <c r="W208" s="1"/>
  <c r="W123" i="7"/>
  <c r="W124" s="1"/>
  <c r="X173" i="1"/>
</calcChain>
</file>

<file path=xl/sharedStrings.xml><?xml version="1.0" encoding="utf-8"?>
<sst xmlns="http://schemas.openxmlformats.org/spreadsheetml/2006/main" count="11172" uniqueCount="4818">
  <si>
    <t xml:space="preserve">DATA WISUDAWAN/TI II TAHUN 2016 </t>
  </si>
  <si>
    <t>NO BP</t>
  </si>
  <si>
    <t>No Alumni</t>
  </si>
  <si>
    <t>No ID Skripsi</t>
  </si>
  <si>
    <t>Nama</t>
  </si>
  <si>
    <t>Jenis Kelamin</t>
  </si>
  <si>
    <t>Tempat Lahir</t>
  </si>
  <si>
    <t>Tanggal Lahir</t>
  </si>
  <si>
    <t>Fakultas</t>
  </si>
  <si>
    <t>Program Studi</t>
  </si>
  <si>
    <t>Program Kekhususan / Pemusatan</t>
  </si>
  <si>
    <t>Program</t>
  </si>
  <si>
    <t>Jenjang Studi</t>
  </si>
  <si>
    <t>Tanggal Lulus</t>
  </si>
  <si>
    <t>Indek Prestasi Kumulatif (IPK)</t>
  </si>
  <si>
    <t>Predikat</t>
  </si>
  <si>
    <t>Skor TOEFL</t>
  </si>
  <si>
    <t>Nama Orang Tua (Ayah)</t>
  </si>
  <si>
    <t>Nama Orang Tua (Ibu)</t>
  </si>
  <si>
    <t>Alamat</t>
  </si>
  <si>
    <t>Tahun Terdaftar</t>
  </si>
  <si>
    <t>Lama Studi (Tahun)</t>
  </si>
  <si>
    <t>Lama Studi (Bulan)</t>
  </si>
  <si>
    <t>Bidik Misi/ Non Bidik Misi</t>
  </si>
  <si>
    <t>Judul Skripsi / Tesis/ Disertasi</t>
  </si>
  <si>
    <t>Tanggal Acc Proposal</t>
  </si>
  <si>
    <t>Tanggal Mulai Bimbingan</t>
  </si>
  <si>
    <t>Tanggal Terakhir Bimbingan</t>
  </si>
  <si>
    <t>Pembimbing 1</t>
  </si>
  <si>
    <t>Pembimbing 2</t>
  </si>
  <si>
    <t>Pembimbing 3</t>
  </si>
  <si>
    <t>Pembimbing 4</t>
  </si>
  <si>
    <t>Pembimbing 5</t>
  </si>
  <si>
    <t>Pendidikan Terakhir</t>
  </si>
  <si>
    <t>Nomor Handhpone</t>
  </si>
  <si>
    <t>Email</t>
  </si>
  <si>
    <t>Tahun Wisuda</t>
  </si>
  <si>
    <t> 1110411005</t>
  </si>
  <si>
    <t> 6984</t>
  </si>
  <si>
    <t>Ayu Fika Helmi</t>
  </si>
  <si>
    <t>Perempuan</t>
  </si>
  <si>
    <t>Jakarta</t>
  </si>
  <si>
    <t> 15 Maret 1993</t>
  </si>
  <si>
    <t>Matematika Dan Ilmu Pengetahuan Alam</t>
  </si>
  <si>
    <t>S1 Kimia</t>
  </si>
  <si>
    <t>-</t>
  </si>
  <si>
    <t>S1 Reguler</t>
  </si>
  <si>
    <t>S1</t>
  </si>
  <si>
    <t>A PHP Error was encountered</t>
  </si>
  <si>
    <t>Memuaskan</t>
  </si>
  <si>
    <t>Harry Helmi Nurdin</t>
  </si>
  <si>
    <t>Hendra Yufila</t>
  </si>
  <si>
    <t>Jl. Cupak Tangah No.54A Pauh V, Padang</t>
  </si>
  <si>
    <r>
      <t>Ekstrak daun pucuk merah (</t>
    </r>
    <r>
      <rPr>
        <i/>
        <sz val="11"/>
        <color theme="1"/>
        <rFont val="Calibri"/>
        <family val="2"/>
        <scheme val="minor"/>
      </rPr>
      <t>Syzygium oleana</t>
    </r>
    <r>
      <rPr>
        <sz val="11"/>
        <color theme="1"/>
        <rFont val="Calibri"/>
        <family val="2"/>
        <scheme val="minor"/>
      </rPr>
      <t>) sebagai inhibitor korosi baja St.37 dalam medium asam klorida</t>
    </r>
  </si>
  <si>
    <t>Prof. Dr. Emriadi, MS</t>
  </si>
  <si>
    <t>Yeni Stiadi, MS</t>
  </si>
  <si>
    <t>SMA</t>
  </si>
  <si>
    <t> 081298117088</t>
  </si>
  <si>
    <t>ayufika42@yahoo.co.id</t>
  </si>
  <si>
    <t>Line: 274</t>
  </si>
  <si>
    <t>Function: require_once</t>
  </si>
  <si>
    <t> 1210411003</t>
  </si>
  <si>
    <t> 7084</t>
  </si>
  <si>
    <t>HANIF WAHYUNI</t>
  </si>
  <si>
    <t>PAKANDANGAN</t>
  </si>
  <si>
    <t> 06 MEI 1993</t>
  </si>
  <si>
    <t>Sangat Memuaskan</t>
  </si>
  <si>
    <t>H. M YUSUF</t>
  </si>
  <si>
    <t>H. AZUARNI</t>
  </si>
  <si>
    <t>Jln. Moh Hatta No 04 Pasar Baru</t>
  </si>
  <si>
    <r>
      <t xml:space="preserve">PENGARUH AKTIVASI DENGAN NaOH TERHADAP </t>
    </r>
    <r>
      <rPr>
        <i/>
        <sz val="11"/>
        <color theme="1"/>
        <rFont val="Calibri"/>
        <family val="2"/>
        <scheme val="minor"/>
      </rPr>
      <t>PERFORMANCE</t>
    </r>
    <r>
      <rPr>
        <sz val="11"/>
        <color theme="1"/>
        <rFont val="Calibri"/>
        <family val="2"/>
        <scheme val="minor"/>
      </rPr>
      <t xml:space="preserve">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/C BERPENDUKUNG KERAMIK SEBAGAI ELEKTRODA SUPERKAPASITOR</t>
    </r>
  </si>
  <si>
    <t>Prof. Dr. ADMIN ALIF</t>
  </si>
  <si>
    <t>OLLY NORITA TETRA, M.Si</t>
  </si>
  <si>
    <t> 082389980339</t>
  </si>
  <si>
    <t>hanif.wahyuni@gmail.com</t>
  </si>
  <si>
    <t> 1210413031</t>
  </si>
  <si>
    <t> 7086</t>
  </si>
  <si>
    <t>Dina Putri Salim</t>
  </si>
  <si>
    <t>Duri</t>
  </si>
  <si>
    <t> 13 Juni 1994</t>
  </si>
  <si>
    <t>S1 Reguler Mandiri</t>
  </si>
  <si>
    <t>Agus Salim</t>
  </si>
  <si>
    <t>Zul Aida</t>
  </si>
  <si>
    <t>Modifikasi Silika Mesopori dengan Anilin sebagai Support Katalis Ni(II) ; Sintesis dan Karakterisasinya</t>
  </si>
  <si>
    <t>Dr. Syukri</t>
  </si>
  <si>
    <t>Dr. Yetria Rilda</t>
  </si>
  <si>
    <t> 082283968126</t>
  </si>
  <si>
    <t>dynaputri13@gmail.com</t>
  </si>
  <si>
    <t> 1210412040</t>
  </si>
  <si>
    <t> 7087</t>
  </si>
  <si>
    <t>PEBRIKA ANDANI</t>
  </si>
  <si>
    <t>SUAYAN</t>
  </si>
  <si>
    <t> 02 FEBRUARI 1994</t>
  </si>
  <si>
    <t>YULISMAN</t>
  </si>
  <si>
    <t>HAYATISMA</t>
  </si>
  <si>
    <t>Jl.Moh.Hatta No 4</t>
  </si>
  <si>
    <t>Modifikasi silika mesopori dengan anilin sebagai support katalis Mn(II), Sintesis dan karakterisasinya</t>
  </si>
  <si>
    <t>Dr.Syukri</t>
  </si>
  <si>
    <t>Prof. Dr. Syukri Arief,M.Eng</t>
  </si>
  <si>
    <t> 081378138648</t>
  </si>
  <si>
    <t>febrika46@gmail.com</t>
  </si>
  <si>
    <t> 1110413026</t>
  </si>
  <si>
    <t> 7088</t>
  </si>
  <si>
    <t>M. Satria Rizaldi</t>
  </si>
  <si>
    <t>Laki-laki</t>
  </si>
  <si>
    <t>Jambi</t>
  </si>
  <si>
    <t> 4 Mei 1994</t>
  </si>
  <si>
    <t>H. Asrizal Hasan</t>
  </si>
  <si>
    <t>Hj. Yarlisna</t>
  </si>
  <si>
    <t>Jl. Kapt. A. Hasan Lrg. Nurul Yakin No. 21 RT. 29/10 Kel. Simp. IV Sipin Kec. Telanaipura Jambi</t>
  </si>
  <si>
    <t>Studi Perbandingan Profil Metabolit Sekunder, Aktivitas Antioksidan, Antibakteri, dan Toksisitas dari Produk Ekstrak Kering Kulit Manggis</t>
  </si>
  <si>
    <t>Dr. rer. nat. Syafrizayanti</t>
  </si>
  <si>
    <t>Dr. Mai Efdi</t>
  </si>
  <si>
    <t> 081993461175/082283599865</t>
  </si>
  <si>
    <t>rsatriarizaldi@gmail.com</t>
  </si>
  <si>
    <t> 1210412014</t>
  </si>
  <si>
    <t> 7089</t>
  </si>
  <si>
    <t>Gita Rachmad Wibowo</t>
  </si>
  <si>
    <t>Padang Panjang</t>
  </si>
  <si>
    <t> 5 Januari 1993</t>
  </si>
  <si>
    <t>Yosef Rido</t>
  </si>
  <si>
    <t>Apriani Muti Astuti</t>
  </si>
  <si>
    <t>Jl. Perintir Kemerdekaan No. 18 RT 03 Balai-Balai, Padang Panjang Barat, Padang Panjang</t>
  </si>
  <si>
    <r>
      <t>Sintesis dan Karakterisasi Senyawa Aurivillius Pb</t>
    </r>
    <r>
      <rPr>
        <vertAlign val="subscript"/>
        <sz val="11"/>
        <color theme="1"/>
        <rFont val="Calibri"/>
        <family val="2"/>
        <scheme val="minor"/>
      </rPr>
      <t>1-x</t>
    </r>
    <r>
      <rPr>
        <sz val="11"/>
        <color theme="1"/>
        <rFont val="Calibri"/>
        <family val="2"/>
        <scheme val="minor"/>
      </rPr>
      <t>Bi</t>
    </r>
    <r>
      <rPr>
        <vertAlign val="subscript"/>
        <sz val="11"/>
        <color theme="1"/>
        <rFont val="Calibri"/>
        <family val="2"/>
        <scheme val="minor"/>
      </rPr>
      <t>3+x</t>
    </r>
    <r>
      <rPr>
        <sz val="11"/>
        <color theme="1"/>
        <rFont val="Calibri"/>
        <family val="2"/>
        <scheme val="minor"/>
      </rPr>
      <t>NdTi</t>
    </r>
    <r>
      <rPr>
        <vertAlign val="subscript"/>
        <sz val="11"/>
        <color theme="1"/>
        <rFont val="Calibri"/>
        <family val="2"/>
        <scheme val="minor"/>
      </rPr>
      <t>4-x</t>
    </r>
    <r>
      <rPr>
        <sz val="11"/>
        <color theme="1"/>
        <rFont val="Calibri"/>
        <family val="2"/>
        <scheme val="minor"/>
      </rPr>
      <t>Mn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 dengan Metode Lelehan Garam (NaCl-KCl)</t>
    </r>
  </si>
  <si>
    <t>Dr. Zulhadjri, M.Eng</t>
  </si>
  <si>
    <t> 081277866313</t>
  </si>
  <si>
    <t>rachmad.wibowo.g@gmail.com</t>
  </si>
  <si>
    <t> 1210413014</t>
  </si>
  <si>
    <t> 7204</t>
  </si>
  <si>
    <t> -</t>
  </si>
  <si>
    <t>Herdina Augusta</t>
  </si>
  <si>
    <t>Padang</t>
  </si>
  <si>
    <t> 11 Agustus 1993</t>
  </si>
  <si>
    <t>Erdizal</t>
  </si>
  <si>
    <t>Nurlena Nurdin, SH</t>
  </si>
  <si>
    <t>Jl. Piai Tangah No 30, Kec. Pauh, Padang</t>
  </si>
  <si>
    <r>
      <t>Efek Hematologi dari Sari Ubi Ungu (</t>
    </r>
    <r>
      <rPr>
        <i/>
        <sz val="11"/>
        <color theme="1"/>
        <rFont val="Calibri"/>
        <family val="2"/>
        <scheme val="minor"/>
      </rPr>
      <t>Ipomoea batatas var. Ayamurasaki</t>
    </r>
    <r>
      <rPr>
        <sz val="11"/>
        <color theme="1"/>
        <rFont val="Calibri"/>
        <family val="2"/>
        <scheme val="minor"/>
      </rPr>
      <t>) pada mencit putih jantan yang diinduksi NaNO</t>
    </r>
    <r>
      <rPr>
        <vertAlign val="subscript"/>
        <sz val="11"/>
        <color theme="1"/>
        <rFont val="Calibri"/>
        <family val="2"/>
        <scheme val="minor"/>
      </rPr>
      <t>2</t>
    </r>
  </si>
  <si>
    <t>Marniati Salim, M.S</t>
  </si>
  <si>
    <t>Dr. Armaini, M.S</t>
  </si>
  <si>
    <t> 082283463646</t>
  </si>
  <si>
    <t>herdina_augusta@yahoo.com</t>
  </si>
  <si>
    <t> 1210413006</t>
  </si>
  <si>
    <t> 7208</t>
  </si>
  <si>
    <t>Aubrey Ridha Hadyana Raveinal</t>
  </si>
  <si>
    <t> 9 Februari 1995</t>
  </si>
  <si>
    <t>Raveinal</t>
  </si>
  <si>
    <t>Nelda Dwitra</t>
  </si>
  <si>
    <t>Pelangi Regency blok C no 5, Ampang, Kuranji</t>
  </si>
  <si>
    <r>
      <t xml:space="preserve">Efek Hematologi dari dua jenis Biomassa </t>
    </r>
    <r>
      <rPr>
        <i/>
        <sz val="11"/>
        <color theme="1"/>
        <rFont val="Calibri"/>
        <family val="2"/>
        <scheme val="minor"/>
      </rPr>
      <t>Spirulina platensis</t>
    </r>
    <r>
      <rPr>
        <sz val="11"/>
        <color theme="1"/>
        <rFont val="Calibri"/>
        <family val="2"/>
        <scheme val="minor"/>
      </rPr>
      <t xml:space="preserve"> pada mencit putih betina yang diinduksi NaNO</t>
    </r>
    <r>
      <rPr>
        <vertAlign val="subscript"/>
        <sz val="11"/>
        <color theme="1"/>
        <rFont val="Calibri"/>
        <family val="2"/>
        <scheme val="minor"/>
      </rPr>
      <t>2</t>
    </r>
  </si>
  <si>
    <t> 082381375727</t>
  </si>
  <si>
    <t>ahadyana@yahoo.com</t>
  </si>
  <si>
    <t> 1210413035</t>
  </si>
  <si>
    <t> 7090</t>
  </si>
  <si>
    <t>SUCI SEVERLLY</t>
  </si>
  <si>
    <t>PADANG</t>
  </si>
  <si>
    <t> 17 SEPTEMBER 1993</t>
  </si>
  <si>
    <t>ABDUL WAHAB</t>
  </si>
  <si>
    <t>AFRISMA</t>
  </si>
  <si>
    <t>JALAN KAMPUNG JUA NO 11 RT 001 RW 008 LUBUK BEGALUNG PADANG</t>
  </si>
  <si>
    <r>
      <t>FOTODEGRADASI SENYAWA PROPINEB DALAM PESTISIDA ANTRACOL 70WP MENGGUNAKAN KATALIS N-DOPED TiO</t>
    </r>
    <r>
      <rPr>
        <vertAlign val="subscript"/>
        <sz val="11"/>
        <color theme="1"/>
        <rFont val="Calibri"/>
        <family val="2"/>
        <scheme val="minor"/>
      </rPr>
      <t>2</t>
    </r>
  </si>
  <si>
    <t>Prof. Dr. Safni, M.Eng</t>
  </si>
  <si>
    <t>Yulizar Yusuf, MS</t>
  </si>
  <si>
    <t>SMK</t>
  </si>
  <si>
    <t> 085376742424</t>
  </si>
  <si>
    <t>Suciseverlly17@yahoo.com</t>
  </si>
  <si>
    <t> 1210413017</t>
  </si>
  <si>
    <t> 7207</t>
  </si>
  <si>
    <t>RIKHA PUTRI BONI</t>
  </si>
  <si>
    <t>PADANG BUKIT</t>
  </si>
  <si>
    <t> 24 JUNI 1994</t>
  </si>
  <si>
    <t>BUYUNG NANGAH</t>
  </si>
  <si>
    <t>NURZAINI</t>
  </si>
  <si>
    <t>KAMPUNG BONAI PARITMALINTANG KECAMATAN ENAM LINGKUNG KABUPATEN PADANG PARIAMAN</t>
  </si>
  <si>
    <r>
      <t>Degradasi Senyawa Karbaril Secara Fotolisis dan Ozonolisis Menggunakan N-</t>
    </r>
    <r>
      <rPr>
        <i/>
        <sz val="11"/>
        <color theme="1"/>
        <rFont val="Calibri"/>
        <family val="2"/>
        <scheme val="minor"/>
      </rPr>
      <t>doped</t>
    </r>
    <r>
      <rPr>
        <sz val="11"/>
        <color theme="1"/>
        <rFont val="Calibri"/>
        <family val="2"/>
        <scheme val="minor"/>
      </rPr>
      <t xml:space="preserve">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dan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-anatase</t>
    </r>
  </si>
  <si>
    <t>Prof.Dr. Safni, M.Eng</t>
  </si>
  <si>
    <t>Dr. Diana Vanda Wellia, M.Si</t>
  </si>
  <si>
    <t>Sekolah Menengah Atas</t>
  </si>
  <si>
    <t> 082285369423</t>
  </si>
  <si>
    <t>rikhaboni@yahoo.co.id</t>
  </si>
  <si>
    <t> 1210412020</t>
  </si>
  <si>
    <t> 7091</t>
  </si>
  <si>
    <t>Nurul Pratiwi</t>
  </si>
  <si>
    <t>Sungai Penuh</t>
  </si>
  <si>
    <t> 26 Maret 1995</t>
  </si>
  <si>
    <t>Mubarok, M.E</t>
  </si>
  <si>
    <t>Mulyani</t>
  </si>
  <si>
    <t>Jl. Dr. Moh. Hatta, Pasarbaru, Limau manis, Padang</t>
  </si>
  <si>
    <r>
      <t>Sintesis dan Karakterisasi Lapisan Tipis TiO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Berpori yang didoping dengan Nitrogen melalui Metode Perokso Sol-gel untuk Aplikasi Material Pembersih Diri (</t>
    </r>
    <r>
      <rPr>
        <i/>
        <sz val="11"/>
        <color theme="1"/>
        <rFont val="Calibri"/>
        <family val="2"/>
        <scheme val="minor"/>
      </rPr>
      <t>Self Cleaning Material</t>
    </r>
    <r>
      <rPr>
        <sz val="11"/>
        <color theme="1"/>
        <rFont val="Calibri"/>
        <family val="2"/>
        <scheme val="minor"/>
      </rPr>
      <t>)</t>
    </r>
  </si>
  <si>
    <t>Dr. Eng. Yulia Eka Putri</t>
  </si>
  <si>
    <t> 085266780863</t>
  </si>
  <si>
    <t>nurulpratiwi293@gmail.com</t>
  </si>
  <si>
    <t> 1210413020</t>
  </si>
  <si>
    <t> 7092</t>
  </si>
  <si>
    <t>Merida Saputri</t>
  </si>
  <si>
    <t>Lubuk Alung</t>
  </si>
  <si>
    <t> 17 Januari1992</t>
  </si>
  <si>
    <t>Aria Mizra</t>
  </si>
  <si>
    <t>Meiyunis</t>
  </si>
  <si>
    <t>Perumahan Tapian Puti Kampung Ladang Kecamatan Lubuk Alung Kabupaten Padang Pariaman</t>
  </si>
  <si>
    <t>Pengaruh Rasio Titanium dan Stronsium terhadap Kontrol Morfologi SrTiO3 Nano Kubus yang Disintesis Melalui Metode Solvotermal</t>
  </si>
  <si>
    <t>Dr. Diana Vanda Wellia</t>
  </si>
  <si>
    <t>SMAK</t>
  </si>
  <si>
    <t> 081268221181</t>
  </si>
  <si>
    <t>merida.saputri@yahoo.co.id</t>
  </si>
  <si>
    <t> 1210411009</t>
  </si>
  <si>
    <t> 7210</t>
  </si>
  <si>
    <t>Marshel</t>
  </si>
  <si>
    <t>Air Molek</t>
  </si>
  <si>
    <t> 10 Juli 1994</t>
  </si>
  <si>
    <t>Afrizaldi</t>
  </si>
  <si>
    <t>Rosnidar</t>
  </si>
  <si>
    <t>Pasar Baru, Kec. Pauh, Padang</t>
  </si>
  <si>
    <t>Analisis Besi dan Seng dalam Ikan Nila, Eceng Gondok, dan Sedimen di Perairan Danau Maninjau</t>
  </si>
  <si>
    <t>Prof. Dr. Hamzar Suyani, MSc</t>
  </si>
  <si>
    <t>Deswati, MS</t>
  </si>
  <si>
    <t> 085376045320</t>
  </si>
  <si>
    <t>marshelrosaf@gmail.com</t>
  </si>
  <si>
    <t> 1210413041</t>
  </si>
  <si>
    <t> 7093</t>
  </si>
  <si>
    <t>Putri Hidayani</t>
  </si>
  <si>
    <t>Pekanbaru</t>
  </si>
  <si>
    <t> 05 Agustus 1993</t>
  </si>
  <si>
    <t>M. Junaidi</t>
  </si>
  <si>
    <t>Elviani</t>
  </si>
  <si>
    <t>Pasar Baru</t>
  </si>
  <si>
    <r>
      <t>Green Synthesis</t>
    </r>
    <r>
      <rPr>
        <sz val="11"/>
        <color theme="1"/>
        <rFont val="Calibri"/>
        <family val="2"/>
        <scheme val="minor"/>
      </rPr>
      <t xml:space="preserve"> Nanokomposit Ag/Kitosan menggunakan Bioreduktor Ekstrak Daun Gambir dengan Bantuan</t>
    </r>
    <r>
      <rPr>
        <i/>
        <sz val="11"/>
        <color theme="1"/>
        <rFont val="Calibri"/>
        <family val="2"/>
        <scheme val="minor"/>
      </rPr>
      <t xml:space="preserve"> Stabilizer </t>
    </r>
    <r>
      <rPr>
        <sz val="11"/>
        <color theme="1"/>
        <rFont val="Calibri"/>
        <family val="2"/>
        <scheme val="minor"/>
      </rPr>
      <t>(PEG,DEA) dan Aplikasinya sebagai Zat Antimikroba</t>
    </r>
  </si>
  <si>
    <t>Prof. Dr. Syukri Arief, M.Eng</t>
  </si>
  <si>
    <t> 082391836986</t>
  </si>
  <si>
    <t>putrihidayani.ph22@gmail.com</t>
  </si>
  <si>
    <t> 1210412042</t>
  </si>
  <si>
    <t> 7094</t>
  </si>
  <si>
    <t>MARISA MUHAMMAD</t>
  </si>
  <si>
    <t>DENPASAR</t>
  </si>
  <si>
    <t> 11 FEBRUARI 1992</t>
  </si>
  <si>
    <t>MUHAMMAD</t>
  </si>
  <si>
    <t>ZULBAIDAH</t>
  </si>
  <si>
    <t>JALAN PERINTIS KEMERDEKAAN NO.29 BUKITTINGGI</t>
  </si>
  <si>
    <t>Bidik Misi</t>
  </si>
  <si>
    <r>
      <t xml:space="preserve">Kemampuan Cangkang Pensi </t>
    </r>
    <r>
      <rPr>
        <i/>
        <sz val="11"/>
        <color theme="1"/>
        <rFont val="Calibri"/>
        <family val="2"/>
        <scheme val="minor"/>
      </rPr>
      <t>(Corbicula moltkiana)</t>
    </r>
    <r>
      <rPr>
        <sz val="11"/>
        <color theme="1"/>
        <rFont val="Calibri"/>
        <family val="2"/>
        <scheme val="minor"/>
      </rPr>
      <t xml:space="preserve"> sebagai Penyerap Ion Cd(II) dan Cr(VI)</t>
    </r>
  </si>
  <si>
    <t>Prof. Rahmiana Zein, Ph.D</t>
  </si>
  <si>
    <t> 085364774445</t>
  </si>
  <si>
    <t>marisamuhammad@yahoo.com</t>
  </si>
  <si>
    <t> 1210411005</t>
  </si>
  <si>
    <t> 7212</t>
  </si>
  <si>
    <t>Fadhilla Qurrata Ayuni M</t>
  </si>
  <si>
    <t>Bukittinggi</t>
  </si>
  <si>
    <t> 06 April 1994</t>
  </si>
  <si>
    <t>Martion M</t>
  </si>
  <si>
    <t>Tati Warni</t>
  </si>
  <si>
    <t>Sungai Buluah No. 46 B Kec. Sungai Puar, Agam</t>
  </si>
  <si>
    <t>Analisis Kualitas Air Di Jorong Rambai. Nagari Koto Malintang, Maninjau Terhadap Suhu, DO, BOD, COD, Logam Berat Cd, Cu, Pb dan Zn</t>
  </si>
  <si>
    <t>Dra. Deswati M,S</t>
  </si>
  <si>
    <t>Prof.Dr. Hamzar Suyani M,Sc</t>
  </si>
  <si>
    <t> 085287825922</t>
  </si>
  <si>
    <t>fadhillaqurrata@gmail.com</t>
  </si>
  <si>
    <t> 1210411001</t>
  </si>
  <si>
    <t> 7095</t>
  </si>
  <si>
    <t>RAHMA FRISTINA</t>
  </si>
  <si>
    <t>BATAM</t>
  </si>
  <si>
    <t> 02 JULI 1994</t>
  </si>
  <si>
    <t>ELFIDON</t>
  </si>
  <si>
    <t>RAHMULYATI</t>
  </si>
  <si>
    <t>JALAN TUNGGANG PASAR AMBACANG</t>
  </si>
  <si>
    <t>PEMANFAATAN KERTAS KARBON SEBAGAI BAHAN ELEKTRODA PADA SUPERKAPASITOR</t>
  </si>
  <si>
    <t>Prof. Dr. Admin Alif</t>
  </si>
  <si>
    <t> 081270261022</t>
  </si>
  <si>
    <t>fristinarahma@gmail.com</t>
  </si>
  <si>
    <t> 1210412002</t>
  </si>
  <si>
    <t> 7096</t>
  </si>
  <si>
    <t>Nurul Riezzati</t>
  </si>
  <si>
    <t> 20 Oktober 1994</t>
  </si>
  <si>
    <t>ERIZAL</t>
  </si>
  <si>
    <t>DESFITRI</t>
  </si>
  <si>
    <t>Jl. Purus 1 No. 16 D RT 03 RW 02 Kel. Purus Kec. Padang Barat</t>
  </si>
  <si>
    <r>
      <t>Aplikasi Fotokatalis Nanokomposit ZnO/MFe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(M = Co, Ni, Mn, Zn) untuk Degradasi Asam Humat dan Air Rawa Gambut</t>
    </r>
  </si>
  <si>
    <t>Dra. Rahmayeni, MS</t>
  </si>
  <si>
    <t>Prof. Dr. Syukri Arief</t>
  </si>
  <si>
    <t> 083181546598</t>
  </si>
  <si>
    <t>nurulriezzati@gmail.com</t>
  </si>
  <si>
    <t> 1110413025</t>
  </si>
  <si>
    <t> 7005</t>
  </si>
  <si>
    <t>ZHERIKA JUNITA TANJUNG</t>
  </si>
  <si>
    <t>Tangerang</t>
  </si>
  <si>
    <t> 30 Juni 1993</t>
  </si>
  <si>
    <t>HENDRI</t>
  </si>
  <si>
    <t>ERNI RAHAYU</t>
  </si>
  <si>
    <t>Muarobodi Kab. Sijunjung</t>
  </si>
  <si>
    <t>Penentuan Kandungan Asam Galat dan Kuersetin dalam Buah-buahan dengan Metode Kromatografi Cair Kinerja Tinggi (KCKT)</t>
  </si>
  <si>
    <t>Dr. Refilda</t>
  </si>
  <si>
    <t>Yefrida, M.Si</t>
  </si>
  <si>
    <t>--</t>
  </si>
  <si>
    <t> 085272079626</t>
  </si>
  <si>
    <t>zherikajunita@gmail.com</t>
  </si>
  <si>
    <t> 1210411013</t>
  </si>
  <si>
    <t> 7079</t>
  </si>
  <si>
    <t>Lailatul Anna</t>
  </si>
  <si>
    <t>Gunung Malintang</t>
  </si>
  <si>
    <t> 12 Agustus 1994</t>
  </si>
  <si>
    <t>Sahir Kasri</t>
  </si>
  <si>
    <t>Supik</t>
  </si>
  <si>
    <t>Batu Balah, Gunung Malintang, Kec. Pangkalan Koto Baru, Kab. Lima Puluh Kota</t>
  </si>
  <si>
    <t>Evaluasi Aktivitas Antioksidan dan Fenolik Total Ekstrak Daun Jambu Bol (Syzygium malaccense (L.) Merr. &amp; L.M. Perry)</t>
  </si>
  <si>
    <t>Dr. Afrizal</t>
  </si>
  <si>
    <t>Dr. Adlis Santoni</t>
  </si>
  <si>
    <t> 082169151869</t>
  </si>
  <si>
    <t>lailatulanna15@gmail.com</t>
  </si>
  <si>
    <t> 1210413002</t>
  </si>
  <si>
    <t> 7097</t>
  </si>
  <si>
    <t>Aidil Fajri</t>
  </si>
  <si>
    <t> 26 Maret 1993</t>
  </si>
  <si>
    <t>Ramadhan Syahril</t>
  </si>
  <si>
    <t>Desmiwati</t>
  </si>
  <si>
    <t>Jl. Delima XIII No. 223 Belimbing Padang</t>
  </si>
  <si>
    <r>
      <t>Sintesis Nanokomposit Magnetik ZnO/CoFe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Sebagai Fotokatalis </t>
    </r>
    <r>
      <rPr>
        <i/>
        <sz val="11"/>
        <color theme="1"/>
        <rFont val="Calibri"/>
        <family val="2"/>
        <scheme val="minor"/>
      </rPr>
      <t>Reusable</t>
    </r>
    <r>
      <rPr>
        <sz val="11"/>
        <color theme="1"/>
        <rFont val="Calibri"/>
        <family val="2"/>
        <scheme val="minor"/>
      </rPr>
      <t xml:space="preserve"> untuk Degradasi Zat Warna </t>
    </r>
    <r>
      <rPr>
        <i/>
        <sz val="11"/>
        <color theme="1"/>
        <rFont val="Calibri"/>
        <family val="2"/>
        <scheme val="minor"/>
      </rPr>
      <t>Rhodamine B</t>
    </r>
    <r>
      <rPr>
        <sz val="11"/>
        <color theme="1"/>
        <rFont val="Calibri"/>
        <family val="2"/>
        <scheme val="minor"/>
      </rPr>
      <t xml:space="preserve"> dan </t>
    </r>
    <r>
      <rPr>
        <i/>
        <sz val="11"/>
        <color theme="1"/>
        <rFont val="Calibri"/>
        <family val="2"/>
        <scheme val="minor"/>
      </rPr>
      <t>Direct Yellow 27</t>
    </r>
  </si>
  <si>
    <t>Rahmayeni, M.S.</t>
  </si>
  <si>
    <t>Dr. Zulhadjri</t>
  </si>
  <si>
    <t>SMK - SMAKPA</t>
  </si>
  <si>
    <t> 082389237026</t>
  </si>
  <si>
    <t>aidilfajri26@gmail.com</t>
  </si>
  <si>
    <t> 1110413016</t>
  </si>
  <si>
    <t> 7004</t>
  </si>
  <si>
    <t>Nanda Siti Hamzaini</t>
  </si>
  <si>
    <t>Perawang</t>
  </si>
  <si>
    <t> 27 Oktober 1994</t>
  </si>
  <si>
    <t>Zainal Asikin</t>
  </si>
  <si>
    <t>Yusnimar</t>
  </si>
  <si>
    <t>JL. 9 NO. 69 KPR 1 Blok.F Perawang-Tualang kab. SIAK</t>
  </si>
  <si>
    <t>Perbandingan Metode DPPH dan FRAP modifikasi Pada Penentuan Kandungan Antioksidan Total Pada Sampel Bengkuang, Bit dan Kentang </t>
  </si>
  <si>
    <t>Indrawati,M.S</t>
  </si>
  <si>
    <t>Yefrida,M.Si</t>
  </si>
  <si>
    <t> 081275812495</t>
  </si>
  <si>
    <t>nandazain69@gmail.com</t>
  </si>
  <si>
    <t> 1210413004</t>
  </si>
  <si>
    <t> 7098</t>
  </si>
  <si>
    <t>SANI HELNIA SUKMA</t>
  </si>
  <si>
    <t> 12 Januari 1994</t>
  </si>
  <si>
    <t>Helmi</t>
  </si>
  <si>
    <t>Murniati</t>
  </si>
  <si>
    <t>Jl. Pulau Air no 37 kec: lubeg padang</t>
  </si>
  <si>
    <t>Pemanfaatan gas buang PT.Pertamina unit produksi dumai dalam pembuatan precipitated calcium carbonate (PCC) dengan sistem dinamis</t>
  </si>
  <si>
    <t>Prof. Dr. Admin Alif, M.Sc</t>
  </si>
  <si>
    <t>Prof. Dr. Syukri Arief, M. Eng</t>
  </si>
  <si>
    <t>MAN</t>
  </si>
  <si>
    <t> 082283785886</t>
  </si>
  <si>
    <t>sanihelnia@gmail.com</t>
  </si>
  <si>
    <t> 1210413021</t>
  </si>
  <si>
    <t> 7099</t>
  </si>
  <si>
    <t>Intan Noviarni</t>
  </si>
  <si>
    <t>Rimbo Bujang</t>
  </si>
  <si>
    <t> 3 Oktober 1994</t>
  </si>
  <si>
    <t>Sarkani</t>
  </si>
  <si>
    <t>Anidar</t>
  </si>
  <si>
    <t>Wirotho Agung, Kec Rimbo Bujang, Kab Tebo</t>
  </si>
  <si>
    <r>
      <t>Potensi Tanaman Melati Air (</t>
    </r>
    <r>
      <rPr>
        <i/>
        <sz val="11"/>
        <color theme="1"/>
        <rFont val="Calibri"/>
        <family val="2"/>
        <scheme val="minor"/>
      </rPr>
      <t>Enchinodorus palaefolius</t>
    </r>
    <r>
      <rPr>
        <sz val="11"/>
        <color theme="1"/>
        <rFont val="Calibri"/>
        <family val="2"/>
        <scheme val="minor"/>
      </rPr>
      <t>) Sebagai Fitoremediator Alternatif Pengolahan Air Terkontaminasi Logam Timbal (Pb) dan Tembaga (Cu)</t>
    </r>
  </si>
  <si>
    <t>Indrawati, MS</t>
  </si>
  <si>
    <t> 085263619408</t>
  </si>
  <si>
    <t>Intannoviarni@gmail.com</t>
  </si>
  <si>
    <t> 1210411002</t>
  </si>
  <si>
    <t> 7222</t>
  </si>
  <si>
    <t>Reza Safitri</t>
  </si>
  <si>
    <t>Batusangkar</t>
  </si>
  <si>
    <t> 13 Juli 1994</t>
  </si>
  <si>
    <t>Syafruddin</t>
  </si>
  <si>
    <t>Daiyulnisna, S.Pd</t>
  </si>
  <si>
    <t>Lubang panjang, Kecamatan barangin, Kota Sawahlunto</t>
  </si>
  <si>
    <t>Efek Hidrofobisasi Terhadap Peningkatan Kinerja Tekstil Antibakteri yang Dilapisi nanokluster Oksida Logam</t>
  </si>
  <si>
    <t>Dr. Anthoni Agustien</t>
  </si>
  <si>
    <t> 085355451813</t>
  </si>
  <si>
    <t>reza.fitri@ymail.com</t>
  </si>
  <si>
    <t> 1210412045</t>
  </si>
  <si>
    <t> 7223</t>
  </si>
  <si>
    <t>Yulia Citra</t>
  </si>
  <si>
    <t>Simawang</t>
  </si>
  <si>
    <t> 3 Juni1994</t>
  </si>
  <si>
    <t>Mukhtar</t>
  </si>
  <si>
    <t>Nurlela</t>
  </si>
  <si>
    <t>Simpang Pipit, Jorong Pincuran Gadang Kec. Rambatan, Kab. Tanah Datar</t>
  </si>
  <si>
    <r>
      <t>Efek Sinergistik Binder Karboksilat dan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/Kitosan Untuk Preparasi Tekstil Antibakteri </t>
    </r>
    <r>
      <rPr>
        <i/>
        <sz val="11"/>
        <color theme="1"/>
        <rFont val="Calibri"/>
        <family val="2"/>
        <scheme val="minor"/>
      </rPr>
      <t>P. aeruginosa</t>
    </r>
    <r>
      <rPr>
        <sz val="11"/>
        <color theme="1"/>
        <rFont val="Calibri"/>
        <family val="2"/>
        <scheme val="minor"/>
      </rPr>
      <t xml:space="preserve"> dan </t>
    </r>
    <r>
      <rPr>
        <i/>
        <sz val="11"/>
        <color theme="1"/>
        <rFont val="Calibri"/>
        <family val="2"/>
        <scheme val="minor"/>
      </rPr>
      <t>E.coli</t>
    </r>
  </si>
  <si>
    <t> 082284623199</t>
  </si>
  <si>
    <t>Citrayulia74@gmail.com</t>
  </si>
  <si>
    <t> 1210412013</t>
  </si>
  <si>
    <t> 7224</t>
  </si>
  <si>
    <t>DESI FERLINDA</t>
  </si>
  <si>
    <t>PAYAKUMBUH</t>
  </si>
  <si>
    <t> 27 Februari 1994</t>
  </si>
  <si>
    <t>Fefti Feri</t>
  </si>
  <si>
    <t>LInda</t>
  </si>
  <si>
    <t>Kompleks Perumahan IKPP JL. 10 Blok F, Tualang, Siak, Riau</t>
  </si>
  <si>
    <r>
      <t>Efek Fungsionalisasi Binder Karboksilat Pada Proses Pelapisan Nanokluster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/Kitosan </t>
    </r>
  </si>
  <si>
    <t> 085364467836</t>
  </si>
  <si>
    <t>ferlindadesi@gmail.com</t>
  </si>
  <si>
    <t> 1010412013</t>
  </si>
  <si>
    <t> 7164</t>
  </si>
  <si>
    <t>Ridho Jumadil</t>
  </si>
  <si>
    <t> 02 Oktober 1992</t>
  </si>
  <si>
    <t>Ardi (Alm)</t>
  </si>
  <si>
    <t>Marneti</t>
  </si>
  <si>
    <t>Jl. M. Hatta No.36 Padang</t>
  </si>
  <si>
    <r>
      <t>Isolasi dan Karakterisasi Senyawa Metabolit Sekunder dari Fraksi Etil Asetat Daun Miana (</t>
    </r>
    <r>
      <rPr>
        <i/>
        <sz val="11"/>
        <color theme="1"/>
        <rFont val="Calibri"/>
        <family val="2"/>
        <scheme val="minor"/>
      </rPr>
      <t>Plectranthus scutellariodes,</t>
    </r>
    <r>
      <rPr>
        <sz val="11"/>
        <color theme="1"/>
        <rFont val="Calibri"/>
        <family val="2"/>
        <scheme val="minor"/>
      </rPr>
      <t>(L) ) Sebagai Antioksidan.</t>
    </r>
  </si>
  <si>
    <t>Prof. Dr. Yunazar Manjang</t>
  </si>
  <si>
    <t>MA</t>
  </si>
  <si>
    <t> 085263438520</t>
  </si>
  <si>
    <t>ridhojumadil@yahoo.co.id</t>
  </si>
  <si>
    <t> 1210411011</t>
  </si>
  <si>
    <t> 7225</t>
  </si>
  <si>
    <t>Neli Asriani</t>
  </si>
  <si>
    <t>Pakan Sinayan</t>
  </si>
  <si>
    <t> 7 Januari 1994</t>
  </si>
  <si>
    <t>Asnah</t>
  </si>
  <si>
    <t>Gantiang, Koto Gadang, Kec. IV Koto, Kab. Agam</t>
  </si>
  <si>
    <r>
      <t>Isolasi dan Karakterisasi Alkaolid dari Batang Glodokan (</t>
    </r>
    <r>
      <rPr>
        <i/>
        <sz val="11"/>
        <color theme="1"/>
        <rFont val="Calibri"/>
        <family val="2"/>
        <scheme val="minor"/>
      </rPr>
      <t>Polyalthia longifolia) </t>
    </r>
    <r>
      <rPr>
        <sz val="11"/>
        <color theme="1"/>
        <rFont val="Calibri"/>
        <family val="2"/>
        <scheme val="minor"/>
      </rPr>
      <t>dan Uji Antioksidan</t>
    </r>
  </si>
  <si>
    <t>Prof. Dr. Sanusi Ibrahim</t>
  </si>
  <si>
    <t> 082391163682</t>
  </si>
  <si>
    <t>neliasriani@ymail.com</t>
  </si>
  <si>
    <t> 1210412038</t>
  </si>
  <si>
    <t> 7227</t>
  </si>
  <si>
    <t>Fitratul ilahi</t>
  </si>
  <si>
    <t>padang</t>
  </si>
  <si>
    <t> 18 Februari 1994</t>
  </si>
  <si>
    <t>M.yaini (alm)</t>
  </si>
  <si>
    <t>Ernis</t>
  </si>
  <si>
    <t>jalan khatib sulaiman RT 003 RW 013 padang</t>
  </si>
  <si>
    <r>
      <t xml:space="preserve">Perbandingan metode DPPH dan Fenantrolin pada penentuan kandungan antioksidan total dalam sampel Bayam ( </t>
    </r>
    <r>
      <rPr>
        <i/>
        <sz val="11"/>
        <color theme="1"/>
        <rFont val="Calibri"/>
        <family val="2"/>
        <scheme val="minor"/>
      </rPr>
      <t>amaranthushybridus L.</t>
    </r>
    <r>
      <rPr>
        <sz val="11"/>
        <color theme="1"/>
        <rFont val="Calibri"/>
        <family val="2"/>
        <scheme val="minor"/>
      </rPr>
      <t>), Kangkung (</t>
    </r>
    <r>
      <rPr>
        <i/>
        <sz val="11"/>
        <color theme="1"/>
        <rFont val="Calibri"/>
        <family val="2"/>
        <scheme val="minor"/>
      </rPr>
      <t>ipoema reptans</t>
    </r>
    <r>
      <rPr>
        <sz val="11"/>
        <color theme="1"/>
        <rFont val="Calibri"/>
        <family val="2"/>
        <scheme val="minor"/>
      </rPr>
      <t>), Katuk (</t>
    </r>
    <r>
      <rPr>
        <i/>
        <sz val="11"/>
        <color theme="1"/>
        <rFont val="Calibri"/>
        <family val="2"/>
        <scheme val="minor"/>
      </rPr>
      <t>sauropus adrogynus(L)</t>
    </r>
    <r>
      <rPr>
        <sz val="11"/>
        <color theme="1"/>
        <rFont val="Calibri"/>
        <family val="2"/>
        <scheme val="minor"/>
      </rPr>
      <t>), dan Mangkokan (</t>
    </r>
    <r>
      <rPr>
        <i/>
        <sz val="11"/>
        <color theme="1"/>
        <rFont val="Calibri"/>
        <family val="2"/>
        <scheme val="minor"/>
      </rPr>
      <t>poliscias scutellaria</t>
    </r>
    <r>
      <rPr>
        <sz val="11"/>
        <color theme="1"/>
        <rFont val="Calibri"/>
        <family val="2"/>
        <scheme val="minor"/>
      </rPr>
      <t>) secara spektrofotometri.</t>
    </r>
  </si>
  <si>
    <t> 081266471040</t>
  </si>
  <si>
    <t>fitrailahi17@yahoo.co.id</t>
  </si>
  <si>
    <t> 1110412026</t>
  </si>
  <si>
    <t> 7228</t>
  </si>
  <si>
    <t>MIFTAHU SAADAH</t>
  </si>
  <si>
    <t>PARIAMAN</t>
  </si>
  <si>
    <t> 02 November 1992</t>
  </si>
  <si>
    <t>Drs. Herzadi</t>
  </si>
  <si>
    <t>Jusmaniar</t>
  </si>
  <si>
    <t>Jalan tuanku nan ranceh, desa kaluat kota pariaman</t>
  </si>
  <si>
    <t>metode pcr-rflp untuk deteksi snp gen ERBB2 pada pasien kanker payudara</t>
  </si>
  <si>
    <t>Dra. Marniati Salim, MS</t>
  </si>
  <si>
    <t> 08537536926</t>
  </si>
  <si>
    <t>saadah199@gmail.com</t>
  </si>
  <si>
    <t> 1110412059</t>
  </si>
  <si>
    <t> 6951</t>
  </si>
  <si>
    <t>Fathul Rahmi</t>
  </si>
  <si>
    <t>Tanj. Pisang</t>
  </si>
  <si>
    <t> 20 Juli 1993</t>
  </si>
  <si>
    <t>Kambarullah</t>
  </si>
  <si>
    <t>Syaratiah</t>
  </si>
  <si>
    <t>Tanjung Pisang Kec. Sintoga Kab. Padang Pariaman</t>
  </si>
  <si>
    <r>
      <t>Isolasi dan karakterisasi senyawa triterpenoid dari kulit batang tumbuhan kersen (</t>
    </r>
    <r>
      <rPr>
        <i/>
        <sz val="11"/>
        <color theme="1"/>
        <rFont val="Calibri"/>
        <family val="2"/>
        <scheme val="minor"/>
      </rPr>
      <t>Muntingia calabura</t>
    </r>
    <r>
      <rPr>
        <sz val="11"/>
        <color theme="1"/>
        <rFont val="Calibri"/>
        <family val="2"/>
        <scheme val="minor"/>
      </rPr>
      <t xml:space="preserve"> L.)</t>
    </r>
  </si>
  <si>
    <t>Norman Ferdinal, M.Si</t>
  </si>
  <si>
    <t>Bustanul Arifin, M.Si</t>
  </si>
  <si>
    <t> 083181796374</t>
  </si>
  <si>
    <t>fathulrahmi@gmail.com</t>
  </si>
  <si>
    <t> 1110412023</t>
  </si>
  <si>
    <t> 6950</t>
  </si>
  <si>
    <t>Sayyidatus Salmi</t>
  </si>
  <si>
    <t>Tanjung Bonai</t>
  </si>
  <si>
    <t> 28 September 1993</t>
  </si>
  <si>
    <t>Drs. Amril Rusli</t>
  </si>
  <si>
    <t>Lili Suryani</t>
  </si>
  <si>
    <t>Jorong Ranah Kodok, Tanjung Bonai, Kec. Lintau Buo Utara, Kab. Tanah Datar</t>
  </si>
  <si>
    <r>
      <t>Isolasi dan karakterisasi senyawa flavonoid dari fraksi aktif ekstrak daun ashoka (</t>
    </r>
    <r>
      <rPr>
        <i/>
        <sz val="11"/>
        <color theme="1"/>
        <rFont val="Calibri"/>
        <family val="2"/>
        <scheme val="minor"/>
      </rPr>
      <t>Polyalthia longifolia</t>
    </r>
    <r>
      <rPr>
        <sz val="11"/>
        <color theme="1"/>
        <rFont val="Calibri"/>
        <family val="2"/>
        <scheme val="minor"/>
      </rPr>
      <t xml:space="preserve"> (Sonn.) Thwaites) sebagai antioksidan</t>
    </r>
  </si>
  <si>
    <t> 085375372357</t>
  </si>
  <si>
    <t>sayyidatussalmi@gmail.com</t>
  </si>
  <si>
    <t> 1210413023</t>
  </si>
  <si>
    <t> 7229</t>
  </si>
  <si>
    <t>Dedi Afriza</t>
  </si>
  <si>
    <t>Tembilahan</t>
  </si>
  <si>
    <t> 22 April 1994</t>
  </si>
  <si>
    <t>Hardoni</t>
  </si>
  <si>
    <t>Lisyarti</t>
  </si>
  <si>
    <t>Jl. Koto Parak, Kel. Pisang, Pauh, Padang</t>
  </si>
  <si>
    <r>
      <t xml:space="preserve">Pengaruh pH dan </t>
    </r>
    <r>
      <rPr>
        <i/>
        <sz val="11"/>
        <color theme="1"/>
        <rFont val="Calibri"/>
        <family val="2"/>
        <scheme val="minor"/>
      </rPr>
      <t>Template </t>
    </r>
    <r>
      <rPr>
        <sz val="11"/>
        <color theme="1"/>
        <rFont val="Calibri"/>
        <family val="2"/>
        <scheme val="minor"/>
      </rPr>
      <t xml:space="preserve">pada Sintesis Zeolit NaX dari </t>
    </r>
    <r>
      <rPr>
        <i/>
        <sz val="11"/>
        <color theme="1"/>
        <rFont val="Calibri"/>
        <family val="2"/>
        <scheme val="minor"/>
      </rPr>
      <t xml:space="preserve">Fly Ash </t>
    </r>
    <r>
      <rPr>
        <sz val="11"/>
        <color theme="1"/>
        <rFont val="Calibri"/>
        <family val="2"/>
        <scheme val="minor"/>
      </rPr>
      <t>untuk Digunakan sebagai Adsorben dalam Menanggulangi Limbah Amonia Rumah Sakit</t>
    </r>
  </si>
  <si>
    <t>Dr. Upita Septiani, M.S</t>
  </si>
  <si>
    <t>Dr. Zilfa, M.S</t>
  </si>
  <si>
    <t> 085278646476</t>
  </si>
  <si>
    <t>dediafriza4@yahoo.com</t>
  </si>
  <si>
    <t> 1210412044</t>
  </si>
  <si>
    <t> 7234</t>
  </si>
  <si>
    <t>Nadrah Ulfah</t>
  </si>
  <si>
    <t> 31 Agustus 1994</t>
  </si>
  <si>
    <t>Zulfahmi</t>
  </si>
  <si>
    <t>Dahliarti</t>
  </si>
  <si>
    <t>Jl. Jhoni Anwar No.620</t>
  </si>
  <si>
    <t>Pengaruh Substitusi Niobium Terhadap Sifat Hantaran Listrik Senyawa Sr2TiO4 Fasa Ruddlesden-Popper yang Disintesis Melalui Metoda Lelehan Garam</t>
  </si>
  <si>
    <t>Dr. Eng Yulia Eka Putri</t>
  </si>
  <si>
    <t> 085263272085</t>
  </si>
  <si>
    <t>nadrah.ulfah310894@gmail.com</t>
  </si>
  <si>
    <t> 1210412049</t>
  </si>
  <si>
    <t> 7135</t>
  </si>
  <si>
    <t>Vika Samila Fitri</t>
  </si>
  <si>
    <t> 08 Mei 1994</t>
  </si>
  <si>
    <t>Syamsir</t>
  </si>
  <si>
    <t>Fitri Diana</t>
  </si>
  <si>
    <t>Jl. Raya Kuranji RT.01/RW.01</t>
  </si>
  <si>
    <r>
      <t>Optimasi Ekstraksi Antioksidan dalam Tumbuhan Suruhan (</t>
    </r>
    <r>
      <rPr>
        <i/>
        <sz val="11"/>
        <color theme="1"/>
        <rFont val="Calibri"/>
        <family val="2"/>
        <scheme val="minor"/>
      </rPr>
      <t>Peperomia pellucida</t>
    </r>
    <r>
      <rPr>
        <sz val="11"/>
        <color theme="1"/>
        <rFont val="Calibri"/>
        <family val="2"/>
        <scheme val="minor"/>
      </rPr>
      <t xml:space="preserve"> L. Kunth) Menggunakan Ultrasonik dan Penentuan Kadarnya dengan Metode DPPH</t>
    </r>
  </si>
  <si>
    <t> 082386180223</t>
  </si>
  <si>
    <t>vikasamila89@gmail.com</t>
  </si>
  <si>
    <t> 1210412037</t>
  </si>
  <si>
    <t> 7136</t>
  </si>
  <si>
    <t>Nisaul Khairiyah</t>
  </si>
  <si>
    <t> 2 Desember 1994</t>
  </si>
  <si>
    <t>Parlaungan Siregar</t>
  </si>
  <si>
    <t>Asmayani</t>
  </si>
  <si>
    <t>Komplek Mega Permai 1 Blok K 1 No 18 RT 02/ RW 10 Kel. Padang Sarai, Kec. Koto Tangah</t>
  </si>
  <si>
    <r>
      <t>Uji Aktivitas Antioksidan, Toksisitas dan Kandungan Fenolik Total Berbagai Fraksi dari Ekstrak Metanol Buah Ciplukan (</t>
    </r>
    <r>
      <rPr>
        <i/>
        <sz val="11"/>
        <color theme="1"/>
        <rFont val="Calibri"/>
        <family val="2"/>
        <scheme val="minor"/>
      </rPr>
      <t xml:space="preserve">Physalis minima </t>
    </r>
    <r>
      <rPr>
        <sz val="11"/>
        <color theme="1"/>
        <rFont val="Calibri"/>
        <family val="2"/>
        <scheme val="minor"/>
      </rPr>
      <t>Linn.)</t>
    </r>
  </si>
  <si>
    <t>SMK SMTI Padang</t>
  </si>
  <si>
    <t> 082169124252</t>
  </si>
  <si>
    <t>nisaulkhairiyah@gmail.com</t>
  </si>
  <si>
    <t> 1210412039</t>
  </si>
  <si>
    <t> 7137</t>
  </si>
  <si>
    <t>Nadia Tri Utari</t>
  </si>
  <si>
    <t>Tapan</t>
  </si>
  <si>
    <t> 31 Maret 1994</t>
  </si>
  <si>
    <t>Damris</t>
  </si>
  <si>
    <t>Ernawati</t>
  </si>
  <si>
    <t>Jl. Simpang Malintang, Kel. Kapalo Koto, Kec. Pauh, Padang</t>
  </si>
  <si>
    <r>
      <t>Pembuatan Kitosan dari Limbah Kulit Udang Rebung (</t>
    </r>
    <r>
      <rPr>
        <i/>
        <sz val="11"/>
        <color theme="1"/>
        <rFont val="Calibri"/>
        <family val="2"/>
        <scheme val="minor"/>
      </rPr>
      <t>Penaeus mergulensis</t>
    </r>
    <r>
      <rPr>
        <sz val="11"/>
        <color theme="1"/>
        <rFont val="Calibri"/>
        <family val="2"/>
        <scheme val="minor"/>
      </rPr>
      <t>) dan Karakterisasinya Secara Fisikokimia</t>
    </r>
  </si>
  <si>
    <t>SMA Negeri 1 Basa Ampek Balai Tapan</t>
  </si>
  <si>
    <t> 085272786739</t>
  </si>
  <si>
    <t>ariesnadia@gmail.com</t>
  </si>
  <si>
    <t> 1210412029</t>
  </si>
  <si>
    <t> 7235</t>
  </si>
  <si>
    <t>Antin Akhino Madiwa</t>
  </si>
  <si>
    <t>Air Batumbuk</t>
  </si>
  <si>
    <t> 29 November 1994</t>
  </si>
  <si>
    <t>Waitlem</t>
  </si>
  <si>
    <t>Dewino Fitri</t>
  </si>
  <si>
    <t>Koto Ateh, Nagari Air Batumbuk, Kec. Gunung Talang, Kab. Solok, Sumatera Barat</t>
  </si>
  <si>
    <t>Analisis Kualitas Air di Jorong Rambai, Nagari Koto Malintang, Danau Maninjau Berdasarkan Kandungan Amoniak, Fosfat, Nitrit dan Sulfida</t>
  </si>
  <si>
    <t>Prof. Dr. Hamzar Suyani, M.Sc</t>
  </si>
  <si>
    <t> 081275894980</t>
  </si>
  <si>
    <t>aakhinom11@gmail.com</t>
  </si>
  <si>
    <t> 1210412047</t>
  </si>
  <si>
    <t> 7138</t>
  </si>
  <si>
    <t>Sri Lesmana Putri</t>
  </si>
  <si>
    <t>Payakumbuh</t>
  </si>
  <si>
    <t> 15 Oktober 1994</t>
  </si>
  <si>
    <t>Sensusri</t>
  </si>
  <si>
    <t>Kheldawati</t>
  </si>
  <si>
    <t>Jl.Moh Hatta Kapalo Koto, Pauh, Padang</t>
  </si>
  <si>
    <r>
      <t>Pembuatan Bioplastik dari Pati Singkong (</t>
    </r>
    <r>
      <rPr>
        <i/>
        <sz val="11"/>
        <color theme="1"/>
        <rFont val="Calibri"/>
        <family val="2"/>
        <scheme val="minor"/>
      </rPr>
      <t>Manihot esculenta</t>
    </r>
    <r>
      <rPr>
        <sz val="11"/>
        <color theme="1"/>
        <rFont val="Calibri"/>
        <family val="2"/>
        <scheme val="minor"/>
      </rPr>
      <t xml:space="preserve"> Crantz) dengan Menggunakan Gliserol dan Polivinil Alkohol (PVA)</t>
    </r>
  </si>
  <si>
    <t>Prof. Dr. Novesar Jamarun, MS</t>
  </si>
  <si>
    <t>Rahmayeni, MS</t>
  </si>
  <si>
    <t> 081266273915</t>
  </si>
  <si>
    <t>srilesmanap@yahoo.com</t>
  </si>
  <si>
    <t> 1210412048</t>
  </si>
  <si>
    <t> 7100</t>
  </si>
  <si>
    <t>SARDIAL AKBAR</t>
  </si>
  <si>
    <t>SOLOK</t>
  </si>
  <si>
    <t> 19 JULI 1994</t>
  </si>
  <si>
    <t>EDISON</t>
  </si>
  <si>
    <t>NURLELA</t>
  </si>
  <si>
    <t>JLN TANAH II NO. 2, GURUN BAGAN, KOTA SOLOK</t>
  </si>
  <si>
    <t>DEGRADASI PESTISIDA PROPINEB MELALUI PROSES SONOLISIS, OZONOLISIS DAN SONOZOLISIS MENGGUNAKAN KATALIS N-DOPED TiO2</t>
  </si>
  <si>
    <t>SMA N 1 Kota Solok</t>
  </si>
  <si>
    <t> 082389338535</t>
  </si>
  <si>
    <t>sardialakbar@gmail.com</t>
  </si>
  <si>
    <t> 1210413045</t>
  </si>
  <si>
    <t> 7101</t>
  </si>
  <si>
    <t>MIFTAHUL KHAIRAH</t>
  </si>
  <si>
    <t>TALANG BABUNGO</t>
  </si>
  <si>
    <t> 25 JUNI 1993</t>
  </si>
  <si>
    <t>MUCHLISIN MAUNIN</t>
  </si>
  <si>
    <t>YURBASNI</t>
  </si>
  <si>
    <t>TALANG BABUNGO, KEC. HILIRAN GUMANTI, KAB. SOLOK</t>
  </si>
  <si>
    <t>PROFIL AKTIVITAS ANTIOKSIDAN DENGAN METODE DPPH DAN TOTAL FENOLIK DARI EKSTRAK DAUN PACAR CINA</t>
  </si>
  <si>
    <t>Dr. MAI EFDI</t>
  </si>
  <si>
    <t>Dr. AFRIZAL</t>
  </si>
  <si>
    <t>SMK-SMAK PADANG</t>
  </si>
  <si>
    <t> 081270048011</t>
  </si>
  <si>
    <t>thakhairah@gmail.com</t>
  </si>
  <si>
    <t> 1210413038</t>
  </si>
  <si>
    <t> 7102</t>
  </si>
  <si>
    <t>MAIKE WIDIANINGSIH</t>
  </si>
  <si>
    <t>Mahakarya</t>
  </si>
  <si>
    <t> 13 Mei 1994</t>
  </si>
  <si>
    <t>Subandi</t>
  </si>
  <si>
    <t>Suryani</t>
  </si>
  <si>
    <t>Mahakarya, Kanagarian Koto Baru, Kecamatan Luhak Nan Duo, Kabupaten Pasaman Barat</t>
  </si>
  <si>
    <r>
      <t>Ekstrak Kulit Buah Pisang Ambon (</t>
    </r>
    <r>
      <rPr>
        <i/>
        <sz val="11"/>
        <color theme="1"/>
        <rFont val="Calibri"/>
        <family val="2"/>
        <scheme val="minor"/>
      </rPr>
      <t>Musa paradisiaca</t>
    </r>
    <r>
      <rPr>
        <sz val="11"/>
        <color theme="1"/>
        <rFont val="Calibri"/>
        <family val="2"/>
        <scheme val="minor"/>
      </rPr>
      <t xml:space="preserve"> L.) sebagai Inhibitor Korosi pada Baja Ringan dalam Medium Asam Klorida</t>
    </r>
  </si>
  <si>
    <t>Drs. Yeni Stiadi, MS</t>
  </si>
  <si>
    <t> 085766301198</t>
  </si>
  <si>
    <t>maikewidianingsih@yahoo.com</t>
  </si>
  <si>
    <t> 1210412036</t>
  </si>
  <si>
    <t> 7142</t>
  </si>
  <si>
    <t>Mitra Yuningsih</t>
  </si>
  <si>
    <t> 15 Juni 1994</t>
  </si>
  <si>
    <t>Yusra Indra</t>
  </si>
  <si>
    <t>Jl. Andalas 1 No. 5 B, RT 03/RW VI, Kelurahan Andalas, Kecamatan Padang Timur, Padang</t>
  </si>
  <si>
    <r>
      <t>Ekstrak Daun Ekor Naga (</t>
    </r>
    <r>
      <rPr>
        <i/>
        <sz val="11"/>
        <color theme="1"/>
        <rFont val="Calibri"/>
        <family val="2"/>
        <scheme val="minor"/>
      </rPr>
      <t>Rhaphidophora pinnata</t>
    </r>
    <r>
      <rPr>
        <sz val="11"/>
        <color theme="1"/>
        <rFont val="Calibri"/>
        <family val="2"/>
        <scheme val="minor"/>
      </rPr>
      <t xml:space="preserve"> Schott.) Sebagai Inhibitor Korosi Baja dalam Media Asam</t>
    </r>
  </si>
  <si>
    <t>SMA / SMA N 3 PADANG</t>
  </si>
  <si>
    <t> 083182389372</t>
  </si>
  <si>
    <t>mitra.yuningsih15@gmail.com</t>
  </si>
  <si>
    <t> 1210413025</t>
  </si>
  <si>
    <t> 7103</t>
  </si>
  <si>
    <t>Kurnia Aljufri</t>
  </si>
  <si>
    <t> 24 Desember 1994</t>
  </si>
  <si>
    <t>Jufriandi</t>
  </si>
  <si>
    <t>Yasni</t>
  </si>
  <si>
    <t>Jln. Payakumbuh III No. 565 Perumnas Siteba</t>
  </si>
  <si>
    <r>
      <t>Pemanfaatan Ekstrak Kulit Buah Duku (</t>
    </r>
    <r>
      <rPr>
        <i/>
        <sz val="11"/>
        <color theme="1"/>
        <rFont val="Calibri"/>
        <family val="2"/>
        <scheme val="minor"/>
      </rPr>
      <t>Lansium domesticum</t>
    </r>
    <r>
      <rPr>
        <sz val="11"/>
        <color theme="1"/>
        <rFont val="Calibri"/>
        <family val="2"/>
        <scheme val="minor"/>
      </rPr>
      <t xml:space="preserve"> Corr) sebagai Inhibitor Korosi Baja St.37 dalam Medium Asam Klorida</t>
    </r>
  </si>
  <si>
    <t> 085271946802</t>
  </si>
  <si>
    <t>Kurnia_aljufri@yahoo.com</t>
  </si>
  <si>
    <t> 1210412008</t>
  </si>
  <si>
    <t> 7143</t>
  </si>
  <si>
    <t>Maspin Apit</t>
  </si>
  <si>
    <t> 4 Juni 1994</t>
  </si>
  <si>
    <t>M.Syarif</t>
  </si>
  <si>
    <t>Mardalena</t>
  </si>
  <si>
    <t>Jundul Rawang Blok JJ no.17, Kecamatan Padang Selatan, Kota Padang</t>
  </si>
  <si>
    <r>
      <t>Sifat Absorbsi Gelombang Elektromagnet Ni</t>
    </r>
    <r>
      <rPr>
        <vertAlign val="subscript"/>
        <sz val="11"/>
        <color theme="1"/>
        <rFont val="Calibri"/>
        <family val="2"/>
        <scheme val="minor"/>
      </rPr>
      <t>(0,5-x)</t>
    </r>
    <r>
      <rPr>
        <sz val="11"/>
        <color theme="1"/>
        <rFont val="Calibri"/>
        <family val="2"/>
        <scheme val="minor"/>
      </rPr>
      <t>Nd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Fe</t>
    </r>
    <r>
      <rPr>
        <vertAlign val="subscript"/>
        <sz val="11"/>
        <color theme="1"/>
        <rFont val="Calibri"/>
        <family val="2"/>
        <scheme val="minor"/>
      </rPr>
      <t>2,5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4 </t>
    </r>
    <r>
      <rPr>
        <sz val="11"/>
        <color theme="1"/>
        <rFont val="Calibri"/>
        <family val="2"/>
        <scheme val="minor"/>
      </rPr>
      <t>Hasil Sintesis Dengan Metode Co-Precipitation</t>
    </r>
  </si>
  <si>
    <t>Drs. Yunasfi, M.Eng</t>
  </si>
  <si>
    <t>SMAN 3 PADANG PANJANG</t>
  </si>
  <si>
    <t> 083181207247</t>
  </si>
  <si>
    <t>maspinapit@gmail.com</t>
  </si>
  <si>
    <t> 1210413037</t>
  </si>
  <si>
    <t> 7104</t>
  </si>
  <si>
    <t>Azla Ismathulhuda</t>
  </si>
  <si>
    <t>Rambah</t>
  </si>
  <si>
    <t> 04 November 1994</t>
  </si>
  <si>
    <t>Muchtari</t>
  </si>
  <si>
    <t>Dednoviswarti, A. Ma. Pd</t>
  </si>
  <si>
    <t>Rambah, Jorong IV Koto, Nagari Kinali, Kec. Kinali, Kab. Pasaman Barat</t>
  </si>
  <si>
    <t>Pembuatan Nanokomposit Perak-Kitosan Dengan Bantuan Bioreduktor Alami Dan Stabilisator (Gelatin, MEG) Serta Aplikasinya Sebagai Antibakteri</t>
  </si>
  <si>
    <t> 085356975735</t>
  </si>
  <si>
    <t>azlaisma94@yahoo.co.id</t>
  </si>
  <si>
    <t> 1210411015</t>
  </si>
  <si>
    <t> 7105</t>
  </si>
  <si>
    <t>SRI WAHYUNI</t>
  </si>
  <si>
    <t>Bahung Sibatu-batu</t>
  </si>
  <si>
    <t> 22 Januari 1994</t>
  </si>
  <si>
    <t>PAINO</t>
  </si>
  <si>
    <t>SRI WATI</t>
  </si>
  <si>
    <t>Desa Gedangan dusun III, Kecamatan Pulo Bandring, Kabupaten Asahan, Kisaran</t>
  </si>
  <si>
    <r>
      <t>Inhibisi Korosi Baja St.37 dengan Ekstrak Kulit Buah Markisa Ungu (</t>
    </r>
    <r>
      <rPr>
        <i/>
        <sz val="11"/>
        <color theme="1"/>
        <rFont val="Calibri"/>
        <family val="2"/>
        <scheme val="minor"/>
      </rPr>
      <t>Passiflora edulis var. edulis</t>
    </r>
    <r>
      <rPr>
        <sz val="11"/>
        <color theme="1"/>
        <rFont val="Calibri"/>
        <family val="2"/>
        <scheme val="minor"/>
      </rPr>
      <t>) dalam medium Asam Klorida</t>
    </r>
  </si>
  <si>
    <t> 082364085828</t>
  </si>
  <si>
    <t>wahyuni220194@gmail.com</t>
  </si>
  <si>
    <t> 1210411006</t>
  </si>
  <si>
    <t> 7106</t>
  </si>
  <si>
    <t>Rani Surya Putri</t>
  </si>
  <si>
    <t>Cimparuh</t>
  </si>
  <si>
    <t>Suriadi</t>
  </si>
  <si>
    <t>Karani</t>
  </si>
  <si>
    <t>Cimparuh, Pariaman</t>
  </si>
  <si>
    <r>
      <t>Pengaruh Variasi </t>
    </r>
    <r>
      <rPr>
        <i/>
        <sz val="11"/>
        <color theme="1"/>
        <rFont val="Calibri"/>
        <family val="2"/>
        <scheme val="minor"/>
      </rPr>
      <t>Stabilizer </t>
    </r>
    <r>
      <rPr>
        <sz val="11"/>
        <color theme="1"/>
        <rFont val="Calibri"/>
        <family val="2"/>
        <scheme val="minor"/>
      </rPr>
      <t> Terhadap Kestabilan Nanopartikel Perak Yang Disintesis Menggunakan Bioreduktor Alam</t>
    </r>
  </si>
  <si>
    <t> 081364931008</t>
  </si>
  <si>
    <t>rani_surya20@yahoo.co.id</t>
  </si>
  <si>
    <t> 1210412009</t>
  </si>
  <si>
    <t> 7145</t>
  </si>
  <si>
    <t>Dytta Fitria</t>
  </si>
  <si>
    <t>Kotabaru</t>
  </si>
  <si>
    <t> 13 Maret 1994</t>
  </si>
  <si>
    <t>Admiral Anwar</t>
  </si>
  <si>
    <t>Yusmita</t>
  </si>
  <si>
    <t>Jl. Ampang, Padang</t>
  </si>
  <si>
    <r>
      <t>Sintesis C-N-codoped TiO</t>
    </r>
    <r>
      <rPr>
        <vertAlign val="subscript"/>
        <sz val="11"/>
        <color theme="1"/>
        <rFont val="Calibri"/>
        <family val="2"/>
        <scheme val="minor"/>
      </rPr>
      <t>2 </t>
    </r>
    <r>
      <rPr>
        <sz val="11"/>
        <color theme="1"/>
        <rFont val="Calibri"/>
        <family val="2"/>
        <scheme val="minor"/>
      </rPr>
      <t>dengan metoda peroxo sol gel untuk aplikasi reduksi polutan senyawa ion logam Cr (VI)</t>
    </r>
  </si>
  <si>
    <t>SMAN 1 Payakumbuh</t>
  </si>
  <si>
    <t> 081348286511</t>
  </si>
  <si>
    <t>fdytta24@gmail.com</t>
  </si>
  <si>
    <t> 1310416001</t>
  </si>
  <si>
    <t> 7241</t>
  </si>
  <si>
    <t>Lucy Prima Ardi</t>
  </si>
  <si>
    <t>Tiku</t>
  </si>
  <si>
    <t>Ali Afrudin</t>
  </si>
  <si>
    <t>Zuarti Hosen, S.Pd</t>
  </si>
  <si>
    <t>Komplek Villa Melati Mas Blok AA No. 1 Tabing Padang</t>
  </si>
  <si>
    <r>
      <t>Perbandingan Metode DPPH dengan Fenantrolin pada Penentuan Kandungan Antioksidan Total dalam Sampel Terong (</t>
    </r>
    <r>
      <rPr>
        <i/>
        <sz val="11"/>
        <color theme="1"/>
        <rFont val="Calibri"/>
        <family val="2"/>
        <scheme val="minor"/>
      </rPr>
      <t>Solanum Melongena L</t>
    </r>
    <r>
      <rPr>
        <sz val="11"/>
        <color theme="1"/>
        <rFont val="Calibri"/>
        <family val="2"/>
        <scheme val="minor"/>
      </rPr>
      <t>)</t>
    </r>
  </si>
  <si>
    <t>Indrawati, M.Si</t>
  </si>
  <si>
    <t>D3</t>
  </si>
  <si>
    <t> 082384628865</t>
  </si>
  <si>
    <t>lucyprima_ardi@yahoo.com</t>
  </si>
  <si>
    <t> 1110412042</t>
  </si>
  <si>
    <t> 6952</t>
  </si>
  <si>
    <t>Suci Griyani Yussa</t>
  </si>
  <si>
    <t>Sadtim, S.ST, M.T.</t>
  </si>
  <si>
    <t>Yusmanidar</t>
  </si>
  <si>
    <t>Perumahan Unand Jl. Fisika B2.02.12 Ulu Gadut Padang</t>
  </si>
  <si>
    <r>
      <t>Aplikasi Proses Ultrafiltrasi untuk Penjernihan Sari Buah Terung Belanda (</t>
    </r>
    <r>
      <rPr>
        <i/>
        <sz val="11"/>
        <color theme="1"/>
        <rFont val="Calibri"/>
        <family val="2"/>
        <scheme val="minor"/>
      </rPr>
      <t>Cyphomandra betacea </t>
    </r>
    <r>
      <rPr>
        <sz val="11"/>
        <color theme="1"/>
        <rFont val="Calibri"/>
        <family val="2"/>
        <scheme val="minor"/>
      </rPr>
      <t>Sendnt) dengan Memanfaatkan Membran Keramik</t>
    </r>
  </si>
  <si>
    <t>Dra. Refinel, M.Si</t>
  </si>
  <si>
    <t> 085363508993</t>
  </si>
  <si>
    <t>sucigriyani@gmail.com</t>
  </si>
  <si>
    <t> 1110413013</t>
  </si>
  <si>
    <t> 6953</t>
  </si>
  <si>
    <t>Annisa Rahayu</t>
  </si>
  <si>
    <t> 13 April 1993</t>
  </si>
  <si>
    <t>Nerzon</t>
  </si>
  <si>
    <t>Erliwati</t>
  </si>
  <si>
    <t>Pulai Gadut, Tilatang Kamang, Kabupaten Agam</t>
  </si>
  <si>
    <t>Daya Adsorpsi Zeolit Alam Clipnotilolit-Ca yang Diaktivasi dengan Pemanasan terhadap Cu(II), Cd(II), dan Pb(II)</t>
  </si>
  <si>
    <t>Dr. Zilfa</t>
  </si>
  <si>
    <t>Dr. Upita Septiani</t>
  </si>
  <si>
    <t> 083180498412</t>
  </si>
  <si>
    <t>Annisarahayu33@yahoo.co.id</t>
  </si>
  <si>
    <t> 1110411001</t>
  </si>
  <si>
    <t> 6954</t>
  </si>
  <si>
    <t>Roza Melia Usmita</t>
  </si>
  <si>
    <t>Batam</t>
  </si>
  <si>
    <t> 11 Mei 1993</t>
  </si>
  <si>
    <t>Yuskal</t>
  </si>
  <si>
    <t>Mandahiling, Kec. Salimpaung, Kab. Tanah Datar, Batusangkar</t>
  </si>
  <si>
    <r>
      <t>Proses Ultrafiltrasi Untuk Penjernihan Sari Buah Markisa (</t>
    </r>
    <r>
      <rPr>
        <i/>
        <sz val="11"/>
        <color theme="1"/>
        <rFont val="Calibri"/>
        <family val="2"/>
        <scheme val="minor"/>
      </rPr>
      <t>Passiflora quadrangularis</t>
    </r>
    <r>
      <rPr>
        <sz val="11"/>
        <color theme="1"/>
        <rFont val="Calibri"/>
        <family val="2"/>
        <scheme val="minor"/>
      </rPr>
      <t>) dengan Memanfaatkan Membran Keramik</t>
    </r>
  </si>
  <si>
    <t>Dra. Refinel, MS</t>
  </si>
  <si>
    <t>Olly Norita Tetra, M.Si</t>
  </si>
  <si>
    <t> 082391593760</t>
  </si>
  <si>
    <t>roza.melia66@gmail.com</t>
  </si>
  <si>
    <t> 1110413041</t>
  </si>
  <si>
    <t> 7049</t>
  </si>
  <si>
    <t>Endra Bin Marda</t>
  </si>
  <si>
    <t>Malaysia</t>
  </si>
  <si>
    <t> 13 Oktober 1992</t>
  </si>
  <si>
    <t>Marda Bin Sukua</t>
  </si>
  <si>
    <t>Nurhayati</t>
  </si>
  <si>
    <t>Jorong Kambang Barat, Nagari Kambang, Kec. Lengayang, Kab. Pesisir selatan</t>
  </si>
  <si>
    <r>
      <t>Isolasi dan Karakterisasi serta Uji Antioksidan Senyawa Flavonoid dari Tumbuhan Jarak Merah (</t>
    </r>
    <r>
      <rPr>
        <i/>
        <sz val="11"/>
        <color theme="1"/>
        <rFont val="Calibri"/>
        <family val="2"/>
        <scheme val="minor"/>
      </rPr>
      <t xml:space="preserve">Jatropha gossypifolia </t>
    </r>
    <r>
      <rPr>
        <sz val="11"/>
        <color theme="1"/>
        <rFont val="Calibri"/>
        <family val="2"/>
        <scheme val="minor"/>
      </rPr>
      <t>L.)</t>
    </r>
  </si>
  <si>
    <t>Hasnirwan, M.Si</t>
  </si>
  <si>
    <t>Dr. Djaswir Darwis, MS.DEA</t>
  </si>
  <si>
    <t> 081261002244</t>
  </si>
  <si>
    <t>endradmarda@gmail.com</t>
  </si>
  <si>
    <t> 1210412022</t>
  </si>
  <si>
    <t> 7107</t>
  </si>
  <si>
    <t>Syafwan Frinaldi</t>
  </si>
  <si>
    <t>Kampung Tangah</t>
  </si>
  <si>
    <t> 14 Januari 1994</t>
  </si>
  <si>
    <t>Syaiful Bahri</t>
  </si>
  <si>
    <t>Zainar</t>
  </si>
  <si>
    <t>Kampung Tangah, Limau purut, Kecamatan V Koto Timur,Kabupaten Padang pariaman, Sumatera Barat</t>
  </si>
  <si>
    <t>Mempelajari Pembentukan Kompleks antara Tautomer Sitosin dengan Senyawa Metabolit Aktif Glisitein Menggunakan Metode Semiempiris Austin Model 1 (AM 1)</t>
  </si>
  <si>
    <t>Emdeniz, MS</t>
  </si>
  <si>
    <t>Imelda, M.Si</t>
  </si>
  <si>
    <t>SMA 1 PARIAMAN</t>
  </si>
  <si>
    <t> 082384328453</t>
  </si>
  <si>
    <t>Syafwanfree@gmail.com</t>
  </si>
  <si>
    <t> 1210412015</t>
  </si>
  <si>
    <t> 7051</t>
  </si>
  <si>
    <t>Kartika MZ</t>
  </si>
  <si>
    <t>Tanjung Alam</t>
  </si>
  <si>
    <t> 21 Januari 1994</t>
  </si>
  <si>
    <t>Menhendri, S.Pd</t>
  </si>
  <si>
    <t>Zulherliwati, S.H</t>
  </si>
  <si>
    <t>Jl. Tunggang, Kelurahan Pasar Ambacang, Kecamatan Kuranji, Kota Padang, Sumatera Barat</t>
  </si>
  <si>
    <r>
      <t>Aktivitas Antioksidan dan Kandungan Total Fenolik Ekstrak dan Fraksi Kolom Etil Asetat Daun Tumbuhan</t>
    </r>
    <r>
      <rPr>
        <i/>
        <sz val="11"/>
        <color theme="1"/>
        <rFont val="Calibri"/>
        <family val="2"/>
        <scheme val="minor"/>
      </rPr>
      <t xml:space="preserve"> Lantana camara</t>
    </r>
    <r>
      <rPr>
        <sz val="11"/>
        <color theme="1"/>
        <rFont val="Calibri"/>
        <family val="2"/>
        <scheme val="minor"/>
      </rPr>
      <t xml:space="preserve"> L.</t>
    </r>
  </si>
  <si>
    <t>Dr. Suryati</t>
  </si>
  <si>
    <t> 082386886786</t>
  </si>
  <si>
    <t>kartika_mz@yahoo.com</t>
  </si>
  <si>
    <t> 1110413006</t>
  </si>
  <si>
    <t> 6959</t>
  </si>
  <si>
    <t>FITRIA RAMADHANI</t>
  </si>
  <si>
    <t>BUKIITTINGGI</t>
  </si>
  <si>
    <t> 22 Februari 1993</t>
  </si>
  <si>
    <t>YENUAR</t>
  </si>
  <si>
    <t>AFRIDA RAHMI</t>
  </si>
  <si>
    <t>Jln. Parit Antang No 21, RT 02 RW 01, Kel Parit Antang, Kec ABTB, Tigo Baleh, Bukittinggi</t>
  </si>
  <si>
    <t>Sintesis dan Karakterisasi Enkapsulat Katalis Nikel (II) pada Silika Mesopori Modifikasi</t>
  </si>
  <si>
    <t>Admi M.Si</t>
  </si>
  <si>
    <t> 085365982268</t>
  </si>
  <si>
    <t>rhierie.darajat@gmail.com</t>
  </si>
  <si>
    <t> 1210413016</t>
  </si>
  <si>
    <t> 7108</t>
  </si>
  <si>
    <t>AWFAL M. ZEN</t>
  </si>
  <si>
    <t>SALIMPAUNG</t>
  </si>
  <si>
    <t> 16 NOVEMBER 1993</t>
  </si>
  <si>
    <t>Muhammad Zen</t>
  </si>
  <si>
    <t>Marnis</t>
  </si>
  <si>
    <t>Koto Tuo Kec. Pauh Kota Padang</t>
  </si>
  <si>
    <t>Uji Selektivitas Transpor P-Nitrofenol dengan Adanya Anilin dan Fenol dalam Fasa Air Melalui Teknik Membran Cair Fasa Ruah</t>
  </si>
  <si>
    <t>Refinel MS</t>
  </si>
  <si>
    <t>Olly Norita Tetra M.Si</t>
  </si>
  <si>
    <t> 082388097059</t>
  </si>
  <si>
    <t>aufalm.zen16@gmail.com</t>
  </si>
  <si>
    <t> 1210412021</t>
  </si>
  <si>
    <t> 7109</t>
  </si>
  <si>
    <t>Meza Astia Sari</t>
  </si>
  <si>
    <t>pulut-pulut</t>
  </si>
  <si>
    <t> 18 Maret 1994</t>
  </si>
  <si>
    <t>Syahrizal</t>
  </si>
  <si>
    <t>Suriani</t>
  </si>
  <si>
    <t>Pulut-pulut, kecamatan bayang utara, kabupaten pesisir selatan</t>
  </si>
  <si>
    <t>Modifikasi silika mesopori dengan anilin sebagai support katalis logam Fe(III); sintesis dan karakterisasinya</t>
  </si>
  <si>
    <t> 085262940644</t>
  </si>
  <si>
    <t>mezaastiasari@ymail.com</t>
  </si>
  <si>
    <t> 1110413028</t>
  </si>
  <si>
    <t> 6960</t>
  </si>
  <si>
    <t>Rahmadani Safitri</t>
  </si>
  <si>
    <t> 1 Maret 1993</t>
  </si>
  <si>
    <t>Mawardi</t>
  </si>
  <si>
    <t>Elmawati</t>
  </si>
  <si>
    <t>Jln. Jeruk 19 no. 384, Perumnas Belimbing, Kuranji, Padang</t>
  </si>
  <si>
    <r>
      <t>Degradasi Senyawa Parasetamol Menggunakan Metode Ozonolisis, Fotolisis Sinar UV dan Matahari dengan Penambahan Katalis N-Doped TiO</t>
    </r>
    <r>
      <rPr>
        <vertAlign val="subscript"/>
        <sz val="11"/>
        <color theme="1"/>
        <rFont val="Calibri"/>
        <family val="2"/>
        <scheme val="minor"/>
      </rPr>
      <t>2</t>
    </r>
  </si>
  <si>
    <t> 083182442021 / 081261643380</t>
  </si>
  <si>
    <t>Rahmadanichemist028@gmail.com</t>
  </si>
  <si>
    <t> 1110413050</t>
  </si>
  <si>
    <t> 6961</t>
  </si>
  <si>
    <t>Febri Yashinta</t>
  </si>
  <si>
    <t>Batu Sangkar</t>
  </si>
  <si>
    <t> 3 Februari 1993</t>
  </si>
  <si>
    <t>Jack Yandri</t>
  </si>
  <si>
    <t>Wadna Dely</t>
  </si>
  <si>
    <t>Perumdos Unand Blok C 31 Limau Manis Padang</t>
  </si>
  <si>
    <r>
      <t>Pemanfaatan Kentang (</t>
    </r>
    <r>
      <rPr>
        <i/>
        <sz val="11"/>
        <color theme="1"/>
        <rFont val="Calibri"/>
        <family val="2"/>
        <scheme val="minor"/>
      </rPr>
      <t>Solanum tuberosum L.) </t>
    </r>
    <r>
      <rPr>
        <sz val="11"/>
        <color theme="1"/>
        <rFont val="Calibri"/>
        <family val="2"/>
        <scheme val="minor"/>
      </rPr>
      <t>Sebagai Bahan Dasar Pembentukan Bioplastik</t>
    </r>
  </si>
  <si>
    <t>Prof.Dr.Novesar Jamarun MS</t>
  </si>
  <si>
    <t> 081276508527</t>
  </si>
  <si>
    <t>febri.yashinta1993@gmail.comi</t>
  </si>
  <si>
    <t> 1210412005</t>
  </si>
  <si>
    <t> 7052</t>
  </si>
  <si>
    <t>Suci Hepy Astuti</t>
  </si>
  <si>
    <t> 10 September 1993</t>
  </si>
  <si>
    <t>Suherman</t>
  </si>
  <si>
    <t>Asnidar</t>
  </si>
  <si>
    <t>Asrama TNI AD Terandam Blok A/10 Padang</t>
  </si>
  <si>
    <r>
      <t>Isolasi dan Karakterisasi Struktur Kumarin Dari Tumbuhan Subang-Subang (</t>
    </r>
    <r>
      <rPr>
        <i/>
        <sz val="11"/>
        <color theme="1"/>
        <rFont val="Calibri"/>
        <family val="2"/>
        <scheme val="minor"/>
      </rPr>
      <t>Spilanthes paniculata </t>
    </r>
    <r>
      <rPr>
        <sz val="11"/>
        <color theme="1"/>
        <rFont val="Calibri"/>
        <family val="2"/>
        <scheme val="minor"/>
      </rPr>
      <t>Wall. Ex. DC)</t>
    </r>
  </si>
  <si>
    <t> 082386102193</t>
  </si>
  <si>
    <t>sucihappyastuti@gmail.com</t>
  </si>
  <si>
    <t> 1210413028</t>
  </si>
  <si>
    <t> 7146</t>
  </si>
  <si>
    <t>Vera Febrianti</t>
  </si>
  <si>
    <t>Koto Panjang</t>
  </si>
  <si>
    <t> 5 Februari 1994</t>
  </si>
  <si>
    <t>Herison</t>
  </si>
  <si>
    <t>Tati Erlinda</t>
  </si>
  <si>
    <t>Jundul Rawang Gg. Pemuda Rt 03/Rw 14 Kel. Rawang Barat, Padang Selatan</t>
  </si>
  <si>
    <r>
      <t xml:space="preserve">Penggunaan ZnO/Kayu Surian </t>
    </r>
    <r>
      <rPr>
        <i/>
        <sz val="11"/>
        <color theme="1"/>
        <rFont val="Calibri"/>
        <family val="2"/>
        <scheme val="minor"/>
      </rPr>
      <t>(Toona Sinensis</t>
    </r>
    <r>
      <rPr>
        <sz val="11"/>
        <color theme="1"/>
        <rFont val="Calibri"/>
        <family val="2"/>
        <scheme val="minor"/>
      </rPr>
      <t>) Sebagai Reaktor Fotokatalitik Dalam Proses Penjernihan Air Gambut</t>
    </r>
  </si>
  <si>
    <t>Prof. Dr. Hermansyah Aziz</t>
  </si>
  <si>
    <t> 082288101434</t>
  </si>
  <si>
    <t>verafebrianti343@yahoo.co.id</t>
  </si>
  <si>
    <t> 1210412041</t>
  </si>
  <si>
    <t> 7147</t>
  </si>
  <si>
    <t>Yayu Jelia</t>
  </si>
  <si>
    <t> 24 Januari 1994</t>
  </si>
  <si>
    <t>Yohanis</t>
  </si>
  <si>
    <t>Yusni</t>
  </si>
  <si>
    <t>Komplek BLP Blok B/52 Sei. Lareh, Lubuk Minturun, Koto Tangah, Padang</t>
  </si>
  <si>
    <r>
      <t>Penggunaan Reaktor Fotokatalitik ZnO/Bambu Andong (</t>
    </r>
    <r>
      <rPr>
        <i/>
        <sz val="11"/>
        <color theme="1"/>
        <rFont val="Calibri"/>
        <family val="2"/>
        <scheme val="minor"/>
      </rPr>
      <t>Gigantochloa pseudoarundinacea</t>
    </r>
    <r>
      <rPr>
        <sz val="11"/>
        <color theme="1"/>
        <rFont val="Calibri"/>
        <family val="2"/>
        <scheme val="minor"/>
      </rPr>
      <t xml:space="preserve"> (Steud.) Widjaja) dalam Penjernihan Air Gambut</t>
    </r>
  </si>
  <si>
    <t> 085365489875</t>
  </si>
  <si>
    <t>yayujelia@gmail.com</t>
  </si>
  <si>
    <t> 1210413036</t>
  </si>
  <si>
    <t> 7148</t>
  </si>
  <si>
    <t>Handani Permana</t>
  </si>
  <si>
    <t>Cimanggis Bogor</t>
  </si>
  <si>
    <t> 29 Desember 1993</t>
  </si>
  <si>
    <t>Hendri</t>
  </si>
  <si>
    <t>Elva Yenni</t>
  </si>
  <si>
    <t>Jl. Galanggang Tangah No. 3 Nagari Selayo, Kabupaten Solok</t>
  </si>
  <si>
    <r>
      <t>Identifikasi Senyawa Metabolit Sekunder dan Uji Antioksidan serta Uji Toksisitas Ekstrak Daun Kayu Ara (</t>
    </r>
    <r>
      <rPr>
        <i/>
        <sz val="11"/>
        <color theme="1"/>
        <rFont val="Calibri"/>
        <family val="2"/>
        <scheme val="minor"/>
      </rPr>
      <t>Ficus aurata</t>
    </r>
    <r>
      <rPr>
        <sz val="11"/>
        <color theme="1"/>
        <rFont val="Calibri"/>
        <family val="2"/>
        <scheme val="minor"/>
      </rPr>
      <t xml:space="preserve"> (Miq.) Miq.)</t>
    </r>
  </si>
  <si>
    <t>SMA/ SMA YASPEN TUGU IBU 1 DEPOK</t>
  </si>
  <si>
    <t> 083193001429</t>
  </si>
  <si>
    <t>permanahandani29@gmai.com</t>
  </si>
  <si>
    <t> 1210412019</t>
  </si>
  <si>
    <t> 7149</t>
  </si>
  <si>
    <t>Viola Rahmadhian</t>
  </si>
  <si>
    <t>Pariaman</t>
  </si>
  <si>
    <t> 17 Februari 1994</t>
  </si>
  <si>
    <t>Mhd. Rasyad</t>
  </si>
  <si>
    <t>Murni Netty</t>
  </si>
  <si>
    <t>Komp. Palapa Saiyo Blok B 11 No. 20, Kecamatan Batang Anai, Kabupaten Padang Pariaman</t>
  </si>
  <si>
    <t>Optimasi Transpor Parasetamol Melalui Kloroform dalam Teknik Membran Cair Fasa Ruah </t>
  </si>
  <si>
    <t>Refinel, M.S</t>
  </si>
  <si>
    <t> 081276425530</t>
  </si>
  <si>
    <t>violarahmadhian@yahoo.com</t>
  </si>
  <si>
    <t> 1110411008</t>
  </si>
  <si>
    <t> 7249</t>
  </si>
  <si>
    <t>Nova Putra Nanda</t>
  </si>
  <si>
    <t>Bandung</t>
  </si>
  <si>
    <t> 5 november 1993</t>
  </si>
  <si>
    <t>jasmi</t>
  </si>
  <si>
    <t>irdawati</t>
  </si>
  <si>
    <t>koto baru solok</t>
  </si>
  <si>
    <t>optimasi penentuan Cd(II) dan Cu(II) secara simultan dengan voltammetri striping adsorptif (AdSV) menggunakan kalsein sebagai pengompleks</t>
  </si>
  <si>
    <t>Dra. Deswati, M.S</t>
  </si>
  <si>
    <t>Prof.Dr. Hamzar Suyani, M.Sc</t>
  </si>
  <si>
    <t> 08987157944</t>
  </si>
  <si>
    <t>nanda1899@yahoo.com</t>
  </si>
  <si>
    <t> 0910412054</t>
  </si>
  <si>
    <t> 7112</t>
  </si>
  <si>
    <t>ALFIANSYAH PUTRA</t>
  </si>
  <si>
    <t> 29 Juni 1990</t>
  </si>
  <si>
    <t>Rinaldi</t>
  </si>
  <si>
    <t>Erlinda</t>
  </si>
  <si>
    <t>Jl. Mangga V No. 392 Belimbing Kuranji Padang</t>
  </si>
  <si>
    <r>
      <t>Isolasi dan Karakterisasi Senyawa Kumarin dari Ekstrak Etil Asetat Kulit Batang </t>
    </r>
    <r>
      <rPr>
        <i/>
        <sz val="11"/>
        <color theme="1"/>
        <rFont val="Calibri"/>
        <family val="2"/>
        <scheme val="minor"/>
      </rPr>
      <t>Ficus fulva </t>
    </r>
    <r>
      <rPr>
        <sz val="11"/>
        <color theme="1"/>
        <rFont val="Calibri"/>
        <family val="2"/>
        <scheme val="minor"/>
      </rPr>
      <t>Reinwardt ex Blume serta Uji Antibakteri</t>
    </r>
  </si>
  <si>
    <t>SMAK Padang</t>
  </si>
  <si>
    <t> 085274719154</t>
  </si>
  <si>
    <t>fahis.nalayitu@gmail.com</t>
  </si>
  <si>
    <t> 1310416002</t>
  </si>
  <si>
    <t> 7255</t>
  </si>
  <si>
    <t>Mesa Irna Suryani</t>
  </si>
  <si>
    <t>Simpang</t>
  </si>
  <si>
    <t> 12 Mei1991</t>
  </si>
  <si>
    <t>Irman</t>
  </si>
  <si>
    <t>Syafna,S.Pd SD</t>
  </si>
  <si>
    <t>Jl.Dr.Moh. Hatta No.29 RT 2 RW 4 Kel. Binuang Kp. Dalam Kec. Pauh, Padang, Sumbar</t>
  </si>
  <si>
    <r>
      <t>Rekayasa Struktur Akseptor pada Zat Warna Organik Tipe D-phi-A dengan Kerangka Tiofen Menggunakan Metode Semiempiris </t>
    </r>
    <r>
      <rPr>
        <i/>
        <sz val="11"/>
        <color theme="1"/>
        <rFont val="Calibri"/>
        <family val="2"/>
        <scheme val="minor"/>
      </rPr>
      <t>Austin Model 1</t>
    </r>
    <r>
      <rPr>
        <sz val="11"/>
        <color theme="1"/>
        <rFont val="Calibri"/>
        <family val="2"/>
        <scheme val="minor"/>
      </rPr>
      <t xml:space="preserve"> (AM1)</t>
    </r>
  </si>
  <si>
    <t>Emdeniz, M.S</t>
  </si>
  <si>
    <t>D3 Kimia Analisis</t>
  </si>
  <si>
    <t> 082386525516</t>
  </si>
  <si>
    <t>mesasuryani@yahoo.co.id</t>
  </si>
  <si>
    <t> 1210413005</t>
  </si>
  <si>
    <t> 7111</t>
  </si>
  <si>
    <t>RIYOGA PERISCA</t>
  </si>
  <si>
    <t>JAMBAK</t>
  </si>
  <si>
    <t> 15 FEBRUARI 1993</t>
  </si>
  <si>
    <t>RODWEL YULDI</t>
  </si>
  <si>
    <t>RATNA WILIS</t>
  </si>
  <si>
    <t>KAPLINGAN, BANDAREJO</t>
  </si>
  <si>
    <r>
      <t>Pengaruh Ekstrak Kulit Buah Durian (</t>
    </r>
    <r>
      <rPr>
        <i/>
        <sz val="11"/>
        <color theme="1"/>
        <rFont val="Calibri"/>
        <family val="2"/>
        <scheme val="minor"/>
      </rPr>
      <t>Durio Zibethinus</t>
    </r>
    <r>
      <rPr>
        <sz val="11"/>
        <color theme="1"/>
        <rFont val="Calibri"/>
        <family val="2"/>
        <scheme val="minor"/>
      </rPr>
      <t xml:space="preserve"> Murr) sebagai Inhibitor Korosi Baja dalam Medium Asam Klorida</t>
    </r>
  </si>
  <si>
    <t>Prof. Emriadi, MS</t>
  </si>
  <si>
    <t>SMAKPA</t>
  </si>
  <si>
    <t> 081363313246</t>
  </si>
  <si>
    <t>riyogaperisca@yahoo.com</t>
  </si>
  <si>
    <t> 1010412043</t>
  </si>
  <si>
    <t> 6962</t>
  </si>
  <si>
    <t>FARADIBAH</t>
  </si>
  <si>
    <t>Padangsidimpuan</t>
  </si>
  <si>
    <t> 03 Agustus 1992</t>
  </si>
  <si>
    <t>ZULKIFLI</t>
  </si>
  <si>
    <t>MURNIWATI</t>
  </si>
  <si>
    <t>Jl. Kamboja no. 08 Padangsidimpuan Sumatera Utara</t>
  </si>
  <si>
    <r>
      <t>Sintesis Smart Material Berfasa Aurivillius PbBi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Ti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 Yang Didoping Dengan Kation La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 xml:space="preserve"> dan Mn</t>
    </r>
    <r>
      <rPr>
        <vertAlign val="superscript"/>
        <sz val="11"/>
        <color theme="1"/>
        <rFont val="Calibri"/>
        <family val="2"/>
        <scheme val="minor"/>
      </rPr>
      <t>3+</t>
    </r>
  </si>
  <si>
    <t>Dr. Diana Vanda Wellia M.Si</t>
  </si>
  <si>
    <t> 085373272606</t>
  </si>
  <si>
    <t>cheffaraqueen@yahoo.co.id</t>
  </si>
  <si>
    <t> 1210413018</t>
  </si>
  <si>
    <t> 7110</t>
  </si>
  <si>
    <t>ANNISA ISKHA</t>
  </si>
  <si>
    <t> 07 JANUARI 1995</t>
  </si>
  <si>
    <t>KHAIRUL</t>
  </si>
  <si>
    <t>ISMIATI</t>
  </si>
  <si>
    <t>Kayu Bajajar Padang Laweh Kenagarian Mungo Kecamatan Luak Kabupaten Lima Puluh Kota</t>
  </si>
  <si>
    <t>Mempelajari Pembentukan Kompleks antara Tautomer Guanin dengan Senyawa Metabolit Aktif Daidzein Menggunakan Metode Semiempiris Austin Model 1 (AM1)</t>
  </si>
  <si>
    <t>EMDENIZ, MS</t>
  </si>
  <si>
    <t>IMELDA,M.Si</t>
  </si>
  <si>
    <t>SMA NEGERI 2 PAYAKUMBUH</t>
  </si>
  <si>
    <t> 082387969935</t>
  </si>
  <si>
    <t>annisaiskha@yahoo.com</t>
  </si>
  <si>
    <t> 1210411012</t>
  </si>
  <si>
    <t> 7153</t>
  </si>
  <si>
    <t>Desi Karmila</t>
  </si>
  <si>
    <t>Bonjol</t>
  </si>
  <si>
    <t>Zainal Ardi</t>
  </si>
  <si>
    <t>Mefra Hendrina</t>
  </si>
  <si>
    <t>Kp. Koto, Kec. Bonjol, Pasaman</t>
  </si>
  <si>
    <r>
      <t>Isolasi Senyawa Metabolit Sekunder dari Fraksi Etil Asetat Tumbuhan Rumput Mutiara (</t>
    </r>
    <r>
      <rPr>
        <i/>
        <sz val="11"/>
        <color theme="1"/>
        <rFont val="Calibri"/>
        <family val="2"/>
        <scheme val="minor"/>
      </rPr>
      <t>Hedyotis corymbosa</t>
    </r>
    <r>
      <rPr>
        <sz val="11"/>
        <color theme="1"/>
        <rFont val="Calibri"/>
        <family val="2"/>
        <scheme val="minor"/>
      </rPr>
      <t xml:space="preserve"> L.) dan Uji Toksisitas dengan Metode </t>
    </r>
    <r>
      <rPr>
        <i/>
        <sz val="11"/>
        <color theme="1"/>
        <rFont val="Calibri"/>
        <family val="2"/>
        <scheme val="minor"/>
      </rPr>
      <t xml:space="preserve">Brine Shrimp Lethality Test </t>
    </r>
    <r>
      <rPr>
        <sz val="11"/>
        <color theme="1"/>
        <rFont val="Calibri"/>
        <family val="2"/>
        <scheme val="minor"/>
      </rPr>
      <t>(BSLT)</t>
    </r>
  </si>
  <si>
    <t> 085272409588</t>
  </si>
  <si>
    <t>dkarmila11@gmail.com</t>
  </si>
  <si>
    <t> 1110412051</t>
  </si>
  <si>
    <t> 6963</t>
  </si>
  <si>
    <t>Mira Diana</t>
  </si>
  <si>
    <t>Kurai Taji</t>
  </si>
  <si>
    <t> 1 September 1993</t>
  </si>
  <si>
    <t>Buyung Nani</t>
  </si>
  <si>
    <t>Darnis</t>
  </si>
  <si>
    <t>Toboh Kecamatan VII Koto Kabupaten Padang Pariaman</t>
  </si>
  <si>
    <t>Optimasi Penentuan Cu(II), Pb(II) dan Zn(II) secara Simultan dengan Voltammetri Stripping Adsorptif (AdSV) Menggunakan Kalsein sebagai Pengompleks</t>
  </si>
  <si>
    <t>Prof.Dr.Hamzar Suyani,MSc</t>
  </si>
  <si>
    <t>Dra.Deswati,MS</t>
  </si>
  <si>
    <t> 082285258528</t>
  </si>
  <si>
    <t>mdiana2051@gmail.com</t>
  </si>
  <si>
    <t> 1210412031</t>
  </si>
  <si>
    <t> 7154</t>
  </si>
  <si>
    <t>Rahma Joni</t>
  </si>
  <si>
    <t>Koto Sani</t>
  </si>
  <si>
    <t> 15 Februari 1994</t>
  </si>
  <si>
    <t>Nazarinun</t>
  </si>
  <si>
    <t>Emi</t>
  </si>
  <si>
    <t>Jorong Kasiak, Nagari Koto Sani, Kec. X koto singkarak, Kab. Solok</t>
  </si>
  <si>
    <r>
      <t xml:space="preserve">Pengaruh Aktivasi dengan KOH terhadap </t>
    </r>
    <r>
      <rPr>
        <i/>
        <sz val="11"/>
        <color theme="1"/>
        <rFont val="Calibri"/>
        <family val="2"/>
        <scheme val="minor"/>
      </rPr>
      <t>Peformance</t>
    </r>
    <r>
      <rPr>
        <sz val="11"/>
        <color theme="1"/>
        <rFont val="Calibri"/>
        <family val="2"/>
        <scheme val="minor"/>
      </rPr>
      <t xml:space="preserve">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/C Berpendukung Keramik sebagai Elektroda Superkapasitor</t>
    </r>
  </si>
  <si>
    <t> 085263036915</t>
  </si>
  <si>
    <t>rahma.joni15@gmail.com</t>
  </si>
  <si>
    <t> 1110413027</t>
  </si>
  <si>
    <t> 6968</t>
  </si>
  <si>
    <t>Yolla Marta</t>
  </si>
  <si>
    <t> 30 Agustus 1993</t>
  </si>
  <si>
    <t>Madrizal</t>
  </si>
  <si>
    <t>Jusmita</t>
  </si>
  <si>
    <t>Jl. Kamp Baru, Balai-Baru, Padang</t>
  </si>
  <si>
    <t>SMAN 5 Padang</t>
  </si>
  <si>
    <t> 089692136138</t>
  </si>
  <si>
    <t>yollamarta@gmail.com</t>
  </si>
  <si>
    <t> 1210413027</t>
  </si>
  <si>
    <t> 7152</t>
  </si>
  <si>
    <t>Eka Christie Yuliane</t>
  </si>
  <si>
    <t> 11 Juli 1994</t>
  </si>
  <si>
    <t>Purwanta</t>
  </si>
  <si>
    <t>Harnetti</t>
  </si>
  <si>
    <t>Aspolresta Blok C No.13 Bukittinggi</t>
  </si>
  <si>
    <r>
      <t>Penggunaan ZnO/Kayu Akasia (</t>
    </r>
    <r>
      <rPr>
        <i/>
        <sz val="11"/>
        <color theme="1"/>
        <rFont val="Calibri"/>
        <family val="2"/>
        <scheme val="minor"/>
      </rPr>
      <t>Acacia Mangium</t>
    </r>
    <r>
      <rPr>
        <sz val="11"/>
        <color theme="1"/>
        <rFont val="Calibri"/>
        <family val="2"/>
        <scheme val="minor"/>
      </rPr>
      <t>) Sebagai Reaktor Fotokatalitik dalam Proses Penjernihan Air Gambut</t>
    </r>
  </si>
  <si>
    <t> 082285212690</t>
  </si>
  <si>
    <t>yulianeekachristie@yahoo.com</t>
  </si>
  <si>
    <t> 1210412030</t>
  </si>
  <si>
    <t> 7082</t>
  </si>
  <si>
    <t>Fikran Ahmadi</t>
  </si>
  <si>
    <t>Padang Belimbing</t>
  </si>
  <si>
    <t> 10 Oktober 1993</t>
  </si>
  <si>
    <t>Amzi</t>
  </si>
  <si>
    <t>Amrina</t>
  </si>
  <si>
    <t>Padang Belimbing, Nagari Koto Sani, Kec. X Koto Singkarak, Kab. Solok, Sumatera Barat</t>
  </si>
  <si>
    <r>
      <t>Degradasi </t>
    </r>
    <r>
      <rPr>
        <i/>
        <sz val="11"/>
        <color theme="1"/>
        <rFont val="Calibri"/>
        <family val="2"/>
        <scheme val="minor"/>
      </rPr>
      <t>Rhodamine B dan Methylene Blue </t>
    </r>
    <r>
      <rPr>
        <sz val="11"/>
        <color theme="1"/>
        <rFont val="Calibri"/>
        <family val="2"/>
        <scheme val="minor"/>
      </rPr>
      <t>dalam Limbah Berair secara Simultan Menggunakan Fotokatalis ZnO/NiFe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</t>
    </r>
  </si>
  <si>
    <t>Rahmayeni, M.S</t>
  </si>
  <si>
    <t>SMAN 1 Koto Singkarak</t>
  </si>
  <si>
    <t> 082385664829</t>
  </si>
  <si>
    <t>ahmadifikran.fa@gmail.com</t>
  </si>
  <si>
    <t> 1210412018</t>
  </si>
  <si>
    <t> 7155</t>
  </si>
  <si>
    <t>Putri Yani</t>
  </si>
  <si>
    <t> 12 April 1994</t>
  </si>
  <si>
    <t>Natrial</t>
  </si>
  <si>
    <t>Erita</t>
  </si>
  <si>
    <t>Pasakubang Tabek, Kenagarian Sariak, Kecamatan Sungai Pua, Kabupaten Agam</t>
  </si>
  <si>
    <r>
      <t xml:space="preserve">Modikasi silika mesopori dengan menggunakan anilin sebagai </t>
    </r>
    <r>
      <rPr>
        <i/>
        <sz val="11"/>
        <color theme="1"/>
        <rFont val="Calibri"/>
        <family val="2"/>
        <scheme val="minor"/>
      </rPr>
      <t>support</t>
    </r>
    <r>
      <rPr>
        <sz val="11"/>
        <color theme="1"/>
        <rFont val="Calibri"/>
        <family val="2"/>
        <scheme val="minor"/>
      </rPr>
      <t xml:space="preserve"> katalis tembaga(II); sintesis dan karakterisasinya</t>
    </r>
  </si>
  <si>
    <t>Admi, M.Si</t>
  </si>
  <si>
    <t> 082288204717</t>
  </si>
  <si>
    <t>putrinatrial@yahoo.com</t>
  </si>
  <si>
    <t> 1210413039</t>
  </si>
  <si>
    <t> 7114</t>
  </si>
  <si>
    <t>Dwi Rie Yutaro</t>
  </si>
  <si>
    <t> 26 Mei 1994</t>
  </si>
  <si>
    <t>Yuli Thamrin</t>
  </si>
  <si>
    <t>Rosdiati</t>
  </si>
  <si>
    <t>Jl. Maluku D/10 Wisma Indah I Ulak Karang Padang</t>
  </si>
  <si>
    <r>
      <t xml:space="preserve">Penyerapan Ion Cd(II) dan Cr(VI) Menggunakan Limbah Tulang Ikan Tenggiri </t>
    </r>
    <r>
      <rPr>
        <i/>
        <sz val="11"/>
        <color theme="1"/>
        <rFont val="Calibri"/>
        <family val="2"/>
        <scheme val="minor"/>
      </rPr>
      <t>(Scemberomorus commerson)</t>
    </r>
  </si>
  <si>
    <t>Prof. Dr. Rahmiana Zein</t>
  </si>
  <si>
    <t> 081270515024</t>
  </si>
  <si>
    <t>dwirieyutaro@yahoo.com</t>
  </si>
  <si>
    <t> 1210412043</t>
  </si>
  <si>
    <t> 7157</t>
  </si>
  <si>
    <t>AMALYA OVA</t>
  </si>
  <si>
    <t>BEKASI</t>
  </si>
  <si>
    <t> 20 MARET 1994</t>
  </si>
  <si>
    <t>NELDI</t>
  </si>
  <si>
    <t>LENI MARLINA</t>
  </si>
  <si>
    <t>Jorong Kubu, Kenagarian Panampuang, Kecamatan Ampek Angkek, Kabupaten Agam</t>
  </si>
  <si>
    <r>
      <t>IDENTIFIKASI SENYAWA METABOLIT SEKUNDER TANAMAN JARAK PAGAR (</t>
    </r>
    <r>
      <rPr>
        <i/>
        <sz val="11"/>
        <color theme="1"/>
        <rFont val="Calibri"/>
        <family val="2"/>
        <scheme val="minor"/>
      </rPr>
      <t>Jatropha curcas </t>
    </r>
    <r>
      <rPr>
        <sz val="11"/>
        <color theme="1"/>
        <rFont val="Calibri"/>
        <family val="2"/>
        <scheme val="minor"/>
      </rPr>
      <t>L.) DAN UJI TOKSISITAS MENGGUNAKAN METODE </t>
    </r>
    <r>
      <rPr>
        <i/>
        <sz val="11"/>
        <color theme="1"/>
        <rFont val="Calibri"/>
        <family val="2"/>
        <scheme val="minor"/>
      </rPr>
      <t>Brine Shrimp Lethality Test.</t>
    </r>
  </si>
  <si>
    <t> 082288413229</t>
  </si>
  <si>
    <t>aof2043@gmail.com</t>
  </si>
  <si>
    <t> 1210413040</t>
  </si>
  <si>
    <t> 7115</t>
  </si>
  <si>
    <t>Intan Pratiwi</t>
  </si>
  <si>
    <t> 22 Desember 1994</t>
  </si>
  <si>
    <t>Anwar</t>
  </si>
  <si>
    <t>Zulhijjah</t>
  </si>
  <si>
    <t>Jl. Belakang Mesjid Raya Ganting No.5A Padang</t>
  </si>
  <si>
    <r>
      <t>Pemanfaatan Cangkang Langkitang (</t>
    </r>
    <r>
      <rPr>
        <i/>
        <sz val="11"/>
        <color theme="1"/>
        <rFont val="Calibri"/>
        <family val="2"/>
        <scheme val="minor"/>
      </rPr>
      <t>Faunus ater</t>
    </r>
    <r>
      <rPr>
        <sz val="11"/>
        <color theme="1"/>
        <rFont val="Calibri"/>
        <family val="2"/>
        <scheme val="minor"/>
      </rPr>
      <t>) sebagai Biosorben Ion Logam Cd(II) dan Cr(VI)</t>
    </r>
  </si>
  <si>
    <t> 081296629794</t>
  </si>
  <si>
    <t>intanpratiwi040@yahoo.co.id</t>
  </si>
  <si>
    <t> 1210412035</t>
  </si>
  <si>
    <t> 7083</t>
  </si>
  <si>
    <t>Thalabul Ilmi</t>
  </si>
  <si>
    <t> 07 Februari 1993</t>
  </si>
  <si>
    <t>Dengan Pujian</t>
  </si>
  <si>
    <t>Erman, S.H (Alm.)</t>
  </si>
  <si>
    <t>Arnayanti</t>
  </si>
  <si>
    <t>Jl. Limau Manis Kec. Pauh Padang</t>
  </si>
  <si>
    <r>
      <t xml:space="preserve">Modifikasi Silika Mesopori dengan Anilin sebagai </t>
    </r>
    <r>
      <rPr>
        <i/>
        <sz val="11"/>
        <color theme="1"/>
        <rFont val="Calibri"/>
        <family val="2"/>
        <scheme val="minor"/>
      </rPr>
      <t>Support</t>
    </r>
    <r>
      <rPr>
        <sz val="11"/>
        <color theme="1"/>
        <rFont val="Calibri"/>
        <family val="2"/>
        <scheme val="minor"/>
      </rPr>
      <t xml:space="preserve"> Katalis Kobal(II); Sintesis dan Karakterisasinya</t>
    </r>
  </si>
  <si>
    <t>Admi, MS</t>
  </si>
  <si>
    <t>SMA/SMK/sederajat</t>
  </si>
  <si>
    <t> 081364545275</t>
  </si>
  <si>
    <t>thalabullilmi@yahoo.com</t>
  </si>
  <si>
    <t> 1110416001</t>
  </si>
  <si>
    <t> 6943</t>
  </si>
  <si>
    <t>INTANIA PERMATA</t>
  </si>
  <si>
    <t>BOGOR</t>
  </si>
  <si>
    <t> 04 JANUARI 1971</t>
  </si>
  <si>
    <t>YAZAHAR TAHAR</t>
  </si>
  <si>
    <t>GUSTINI</t>
  </si>
  <si>
    <t>Jln. Surau Balai RT 03/RT 04 Kuranji padang</t>
  </si>
  <si>
    <t>Isolasi, Karakterisasi dan uji Bioaktifitas antibakteri minyak Atsiri Daun Temurui ( Murraya koenigii.L spreng)</t>
  </si>
  <si>
    <t>Dr.Afrizal</t>
  </si>
  <si>
    <t>Diploma III Akademi Kimia Analis Bogor</t>
  </si>
  <si>
    <t> 08116639635</t>
  </si>
  <si>
    <t>intaniapermata354@gmail.com</t>
  </si>
  <si>
    <t> 1210412028</t>
  </si>
  <si>
    <t> 7116</t>
  </si>
  <si>
    <t>Intan Putri Rahmadani</t>
  </si>
  <si>
    <t>Muaro Sijunjung</t>
  </si>
  <si>
    <t> 20 Februari 1995</t>
  </si>
  <si>
    <t>Faizal</t>
  </si>
  <si>
    <t>Muherlina</t>
  </si>
  <si>
    <t>Nagari Minangkabau, Kec. Sungayang, Batusangkar</t>
  </si>
  <si>
    <r>
      <t>Sintesis Fotokatalis Magnetik ZnO-CoFe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dalam Media Bebas Pelarut Organik dan Aplikasinya terhadap Limbah Zat Warna </t>
    </r>
    <r>
      <rPr>
        <i/>
        <sz val="11"/>
        <color theme="1"/>
        <rFont val="Calibri"/>
        <family val="2"/>
        <scheme val="minor"/>
      </rPr>
      <t>Congo Red</t>
    </r>
  </si>
  <si>
    <t>Dra. Rahmayeni, M.S</t>
  </si>
  <si>
    <t> 082169760857</t>
  </si>
  <si>
    <t>intanputrirahmadani@yahoo.co.id</t>
  </si>
  <si>
    <t> 1210412016</t>
  </si>
  <si>
    <t> 7117</t>
  </si>
  <si>
    <t>Rizka Permata Suci</t>
  </si>
  <si>
    <t> 19 Juni 1994</t>
  </si>
  <si>
    <t>Syaiful Amri</t>
  </si>
  <si>
    <t>Inwatnita</t>
  </si>
  <si>
    <t>Sungai Buluah No. 46A, Kabupaten Agam Sungai Puar</t>
  </si>
  <si>
    <r>
      <t xml:space="preserve">Pemanfaatan Gas Buang PT. Pertamina Unit Produksi Dumai dalam Pembuatan </t>
    </r>
    <r>
      <rPr>
        <i/>
        <sz val="11"/>
        <color theme="1"/>
        <rFont val="Calibri"/>
        <family val="2"/>
        <scheme val="minor"/>
      </rPr>
      <t>Precipitated Calcium Carbonate</t>
    </r>
    <r>
      <rPr>
        <sz val="11"/>
        <color theme="1"/>
        <rFont val="Calibri"/>
        <family val="2"/>
        <scheme val="minor"/>
      </rPr>
      <t xml:space="preserve"> (PCC) dengan Sistem Statis</t>
    </r>
  </si>
  <si>
    <t> 082388287683</t>
  </si>
  <si>
    <t>sucirizkapermata@yahoo.com</t>
  </si>
  <si>
    <t> 1210413049</t>
  </si>
  <si>
    <t> 7118</t>
  </si>
  <si>
    <t>Wahyu Ramadhan</t>
  </si>
  <si>
    <t> 6 Maret 1994</t>
  </si>
  <si>
    <t>Wazar</t>
  </si>
  <si>
    <t>Lesli Maria</t>
  </si>
  <si>
    <t>Jl. Mataram RT/RW 003/004 Kel. Babussalam Kec. Mandau Kab. Bengkalis, Duri-Riau</t>
  </si>
  <si>
    <t>Pemanfaatan Karbon dari Limbah Cangkang Kelapa Sawit sebagai Bahan Elektroda pada Superkapasitor</t>
  </si>
  <si>
    <t>Olli Norita Tetra, M.Si</t>
  </si>
  <si>
    <t> 082172650711</t>
  </si>
  <si>
    <t>wahyu.ramadhan3049@gmail.com</t>
  </si>
  <si>
    <t> 1210415001</t>
  </si>
  <si>
    <t> 7158</t>
  </si>
  <si>
    <t>Aprima Reza</t>
  </si>
  <si>
    <t>Pasar Usang</t>
  </si>
  <si>
    <t> 09 April 1994</t>
  </si>
  <si>
    <t>Zulkifli</t>
  </si>
  <si>
    <t>Ermawati, S.Pd.</t>
  </si>
  <si>
    <t>Jl. Pancasila No.10 Pasar Usang Kec. Batang Anai, Kab. Padang Pariaman</t>
  </si>
  <si>
    <r>
      <t>ISOLASI SENYAWA KUMARIN DARI EKSTRAK ETIL ASETAT AKAR JARAK MERAH (</t>
    </r>
    <r>
      <rPr>
        <i/>
        <sz val="11"/>
        <color theme="1"/>
        <rFont val="Calibri"/>
        <family val="2"/>
        <scheme val="minor"/>
      </rPr>
      <t xml:space="preserve">Jatropha gossypifolia </t>
    </r>
    <r>
      <rPr>
        <sz val="11"/>
        <color theme="1"/>
        <rFont val="Calibri"/>
        <family val="2"/>
        <scheme val="minor"/>
      </rPr>
      <t xml:space="preserve">L.) DAN UJI TOKSISITAS DENGAN METODE </t>
    </r>
    <r>
      <rPr>
        <i/>
        <sz val="11"/>
        <color theme="1"/>
        <rFont val="Calibri"/>
        <family val="2"/>
        <scheme val="minor"/>
      </rPr>
      <t>BRINE SHRIMP LETHALITY TEST</t>
    </r>
    <r>
      <rPr>
        <sz val="11"/>
        <color theme="1"/>
        <rFont val="Calibri"/>
        <family val="2"/>
        <scheme val="minor"/>
      </rPr>
      <t xml:space="preserve"> (BSLT)</t>
    </r>
  </si>
  <si>
    <t>Hasnirwan, M.Si.</t>
  </si>
  <si>
    <t>SMA NEGERI 1 BATANG ANAI</t>
  </si>
  <si>
    <t> 082283455050</t>
  </si>
  <si>
    <t>Aprimareza8@gmail.com</t>
  </si>
  <si>
    <t> 1210411004</t>
  </si>
  <si>
    <t> 7119</t>
  </si>
  <si>
    <t>Muhammad Fajri Nurmawan</t>
  </si>
  <si>
    <t>Solok</t>
  </si>
  <si>
    <t> 4 Maret 1995</t>
  </si>
  <si>
    <t>Aswan</t>
  </si>
  <si>
    <t>Ermaneti</t>
  </si>
  <si>
    <t>Jalan Simpang Malintang No. 48 RT 02 RW II Kelurahan Cupak Tangah, Kecamatan Pauh, Padang</t>
  </si>
  <si>
    <t>Sintesis dan Karakterisasi Komposit Hidroksiapatit/Titania serta Aplikasinya sebagai Pendegradasi Senyawa Propineb dalam Pestisida Antracol 70 WP</t>
  </si>
  <si>
    <t> 081261868895</t>
  </si>
  <si>
    <t>muhammadfajrinurmawan@gmail.com</t>
  </si>
  <si>
    <t> 1210413030</t>
  </si>
  <si>
    <t> 7120</t>
  </si>
  <si>
    <t>MUHAMMAD LUCKY FAJRI</t>
  </si>
  <si>
    <t>KOGARAH</t>
  </si>
  <si>
    <t> 11 NOVEMBER 1994</t>
  </si>
  <si>
    <t>DASWIRMAN DARIN</t>
  </si>
  <si>
    <t>YENI DARIN</t>
  </si>
  <si>
    <t>Jl. IMAM BONJOL NO. 47 RT V, KELURAHAN BALAI-BALAI, KECAMATAN PADANG PANJANG BARAT</t>
  </si>
  <si>
    <r>
      <t>PEMANFAATAN ZEOLIT ALAM SUMATERA BARAT SEBAGAI PENDUKUNG TiO</t>
    </r>
    <r>
      <rPr>
        <vertAlign val="subscript"/>
        <sz val="11"/>
        <color theme="1"/>
        <rFont val="Calibri"/>
        <family val="2"/>
        <scheme val="minor"/>
      </rPr>
      <t>2 </t>
    </r>
    <r>
      <rPr>
        <sz val="11"/>
        <color theme="1"/>
        <rFont val="Calibri"/>
        <family val="2"/>
        <scheme val="minor"/>
      </rPr>
      <t>DALAM DEGRADASI CONGO RED SERTA SIMULASI LIMBAH SECARA FOTOLISIS</t>
    </r>
  </si>
  <si>
    <t>Dr. ZILFA, MS</t>
  </si>
  <si>
    <t>Dra. RAHMAYENI, MS</t>
  </si>
  <si>
    <t> 081276240889</t>
  </si>
  <si>
    <t>m.luckyfajri@gmail.com</t>
  </si>
  <si>
    <t> 1110413008</t>
  </si>
  <si>
    <t> 6976</t>
  </si>
  <si>
    <t>Desi Nur Akbari</t>
  </si>
  <si>
    <t> 27 Desember 1992</t>
  </si>
  <si>
    <t>Mursyid</t>
  </si>
  <si>
    <t>Juniar</t>
  </si>
  <si>
    <t>Jl. Patanangan Gulai Bancah, Kec. Mandiangin Koto Selayan, Bukittinggi</t>
  </si>
  <si>
    <t>Optimasi Kultur Spirulina Platensis untuk Produksi Senyawa Antioksida</t>
  </si>
  <si>
    <t>Dr. Zulkarnain Chaidir</t>
  </si>
  <si>
    <t>Marniati Salim, MS</t>
  </si>
  <si>
    <t>SMA N 5 Bukittinggi</t>
  </si>
  <si>
    <t> 082392459929</t>
  </si>
  <si>
    <t>desi.nurakbari@yahoo.co.id</t>
  </si>
  <si>
    <t> 1110413020</t>
  </si>
  <si>
    <t> 6977</t>
  </si>
  <si>
    <t>Indah Kurnia</t>
  </si>
  <si>
    <t>Pangian</t>
  </si>
  <si>
    <t> 27 Juli 1993</t>
  </si>
  <si>
    <t>Riswan</t>
  </si>
  <si>
    <t>Alm. Afniar</t>
  </si>
  <si>
    <t>Jorong tago palange nag. Pangian kec. Lintau Buo Kab. Tanah Datar</t>
  </si>
  <si>
    <t>Elida Mardiah, MS</t>
  </si>
  <si>
    <t>SMAN 2 Lintau Buo</t>
  </si>
  <si>
    <t> 082384645310</t>
  </si>
  <si>
    <t>indkoer@gmail,com</t>
  </si>
  <si>
    <t> 1210413012</t>
  </si>
  <si>
    <t> 7113</t>
  </si>
  <si>
    <t>Cosnert Rabbani Abdel</t>
  </si>
  <si>
    <t> 02 September 1994</t>
  </si>
  <si>
    <t>Darman</t>
  </si>
  <si>
    <t>Yendra Purwita</t>
  </si>
  <si>
    <t>Jl. Siti Manggopoh No.14 , Desa Manggung, Kecamatan Pariaman Utara, Kota Pariaman, Sumatera Barat</t>
  </si>
  <si>
    <r>
      <t>Evaluasi Aktivitas Antioksidan, Toksisitas dan Fenolik Total Ekstrak Daun Melinjo (</t>
    </r>
    <r>
      <rPr>
        <i/>
        <sz val="11"/>
        <color theme="1"/>
        <rFont val="Calibri"/>
        <family val="2"/>
        <scheme val="minor"/>
      </rPr>
      <t>Gnetum gnemon </t>
    </r>
    <r>
      <rPr>
        <sz val="11"/>
        <color theme="1"/>
        <rFont val="Calibri"/>
        <family val="2"/>
        <scheme val="minor"/>
      </rPr>
      <t>Linn)</t>
    </r>
  </si>
  <si>
    <t> 082285147861</t>
  </si>
  <si>
    <t>cosnertrabbani@gmail.com</t>
  </si>
  <si>
    <t> 1110413014</t>
  </si>
  <si>
    <t> 6978</t>
  </si>
  <si>
    <t>Mirawati</t>
  </si>
  <si>
    <t>Bengkulu</t>
  </si>
  <si>
    <t> 22 Mei 1992</t>
  </si>
  <si>
    <t>Yuamron</t>
  </si>
  <si>
    <t>Suaidah</t>
  </si>
  <si>
    <t>Jln. Manunggal Rt 004 Rw 003 kel. Batu Gadang kec. Lubuk Kilangan Indarung, Padang</t>
  </si>
  <si>
    <t>MAN 2 Padang</t>
  </si>
  <si>
    <t> 085766004621</t>
  </si>
  <si>
    <t>mirawati702@yahoo.com</t>
  </si>
  <si>
    <t> 1110411004</t>
  </si>
  <si>
    <t> 6979</t>
  </si>
  <si>
    <t>Gustriyani Devita Pasaribu</t>
  </si>
  <si>
    <t> 4 Agustus 1993</t>
  </si>
  <si>
    <t>Hotman Pasaribu</t>
  </si>
  <si>
    <t>Nurmaida Simbolon</t>
  </si>
  <si>
    <t>Jl. Purnama Kelurahan Simpang Tiga Kecamatan Bukit Raya, Pekanbaru</t>
  </si>
  <si>
    <t>Optimasi Penentuan Cd(II), Pb (II) Secara Simultan dengan Voltammmetri Stripping Adsorptif (AdSV) Menggunakan Kalsein Sebagai Pengompleks</t>
  </si>
  <si>
    <t> 082284480024</t>
  </si>
  <si>
    <t>devitagustriyani@gmail.com</t>
  </si>
  <si>
    <t> 1110412062</t>
  </si>
  <si>
    <t> 6981</t>
  </si>
  <si>
    <t>Anggun Muliati</t>
  </si>
  <si>
    <t> 1 Mei 1992</t>
  </si>
  <si>
    <t>Asril</t>
  </si>
  <si>
    <t>Fadriati</t>
  </si>
  <si>
    <t>Jl. Ganting no. 30, Kel. Ganting Parak Gadang, Kec. Padang Timur, Padang.</t>
  </si>
  <si>
    <r>
      <t>Penyerapan Kadmium dan Seng oleh Kulit Buah Tanjung (</t>
    </r>
    <r>
      <rPr>
        <i/>
        <sz val="11"/>
        <color theme="1"/>
        <rFont val="Calibri"/>
        <family val="2"/>
        <scheme val="minor"/>
      </rPr>
      <t xml:space="preserve">Mimusops elengi </t>
    </r>
    <r>
      <rPr>
        <sz val="11"/>
        <color theme="1"/>
        <rFont val="Calibri"/>
        <family val="2"/>
        <scheme val="minor"/>
      </rPr>
      <t>L.)</t>
    </r>
  </si>
  <si>
    <t>Prof. Dr. Edison Munaf, M.Eng</t>
  </si>
  <si>
    <t>Prof. Dr. Rahmiana Zein, Ph.D</t>
  </si>
  <si>
    <t> 082283100230</t>
  </si>
  <si>
    <t>gundegraff@gmail.com</t>
  </si>
  <si>
    <t> 1210413024</t>
  </si>
  <si>
    <t> 7121</t>
  </si>
  <si>
    <t>IRFAN KURNIA</t>
  </si>
  <si>
    <t>PADANG PANJANG</t>
  </si>
  <si>
    <t> 26 MEI 1993</t>
  </si>
  <si>
    <t>FAISAL</t>
  </si>
  <si>
    <t>JUSMAIDAR</t>
  </si>
  <si>
    <t>Jl. Anas karim no.15 Rt.16 kampung manggis, padang panjang barat</t>
  </si>
  <si>
    <r>
      <t>Pembuatan Bioplastik dari Pati Singkong (</t>
    </r>
    <r>
      <rPr>
        <i/>
        <sz val="11"/>
        <color theme="1"/>
        <rFont val="Calibri"/>
        <family val="2"/>
        <scheme val="minor"/>
      </rPr>
      <t>Manihot esculenta</t>
    </r>
    <r>
      <rPr>
        <sz val="11"/>
        <color theme="1"/>
        <rFont val="Calibri"/>
        <family val="2"/>
        <scheme val="minor"/>
      </rPr>
      <t xml:space="preserve"> Crantz) dengan Menggunakan Sorbitol dan Polivinil Alkohol (PVA)</t>
    </r>
  </si>
  <si>
    <t> 082383554321</t>
  </si>
  <si>
    <t>irfankurnia823@gmail.com</t>
  </si>
  <si>
    <t> 1210412025</t>
  </si>
  <si>
    <t> 7122</t>
  </si>
  <si>
    <t>Dhio Aulia Harrisa</t>
  </si>
  <si>
    <t> 13 Desember 1994</t>
  </si>
  <si>
    <t>Harris Febrianto</t>
  </si>
  <si>
    <t>Liza Monarti</t>
  </si>
  <si>
    <t>Komplek Gunung Mas A12, Gunung Pangilun</t>
  </si>
  <si>
    <r>
      <t>Sintesis Senyawa Aurivillius Lapis Empat PbBi</t>
    </r>
    <r>
      <rPr>
        <vertAlign val="subscript"/>
        <sz val="11"/>
        <color theme="1"/>
        <rFont val="Calibri"/>
        <family val="2"/>
        <scheme val="minor"/>
      </rPr>
      <t>4-x</t>
    </r>
    <r>
      <rPr>
        <sz val="11"/>
        <color theme="1"/>
        <rFont val="Calibri"/>
        <family val="2"/>
        <scheme val="minor"/>
      </rPr>
      <t>La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Ti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dengan Metode Lelehan Garam Menggunakan Campuran Garam NaCl-KCl</t>
    </r>
  </si>
  <si>
    <t> 081993361438</t>
  </si>
  <si>
    <t>daharrisa@gmail.com</t>
  </si>
  <si>
    <t> 1210412012</t>
  </si>
  <si>
    <t> 7161</t>
  </si>
  <si>
    <t>Rizqah Khairati</t>
  </si>
  <si>
    <t> 15 Juli 1994</t>
  </si>
  <si>
    <t>Maiyunir</t>
  </si>
  <si>
    <t>Sofia</t>
  </si>
  <si>
    <t>Jln. Yos Sudarso no.481 Kel. Kampung Jawa, Kec. Tanjung Harapan , Kota Solok</t>
  </si>
  <si>
    <r>
      <t>Isolasi dan Karakterisasi Senyawa Kumarin dari Fraksi Etil Asetat Batang Glodokan (</t>
    </r>
    <r>
      <rPr>
        <i/>
        <sz val="11"/>
        <color theme="1"/>
        <rFont val="Calibri"/>
        <family val="2"/>
        <scheme val="minor"/>
      </rPr>
      <t>Polyalthia longifolia</t>
    </r>
    <r>
      <rPr>
        <sz val="11"/>
        <color theme="1"/>
        <rFont val="Calibri"/>
        <family val="2"/>
        <scheme val="minor"/>
      </rPr>
      <t>) dan Uji Antioksidan</t>
    </r>
  </si>
  <si>
    <t> 082392336715</t>
  </si>
  <si>
    <t>qiuw.khairati@gmail.com</t>
  </si>
  <si>
    <t> 1210413007</t>
  </si>
  <si>
    <t> 7160</t>
  </si>
  <si>
    <t>Ridho Sahary Adha</t>
  </si>
  <si>
    <t> 22 Mei 1994</t>
  </si>
  <si>
    <t>Hartati, S.Kep, Ns.</t>
  </si>
  <si>
    <t>Komp. Wisma Utama Blok i No 4, Kel. Parak Laweh Pulau Aia, Kec. Lubuk Begalung, Padang</t>
  </si>
  <si>
    <r>
      <t xml:space="preserve">Profil Fitokimia dan Uji Toksisitas Daun Tumbuhan </t>
    </r>
    <r>
      <rPr>
        <i/>
        <sz val="11"/>
        <color theme="1"/>
        <rFont val="Calibri"/>
        <family val="2"/>
        <scheme val="minor"/>
      </rPr>
      <t>Aglaia odorata</t>
    </r>
    <r>
      <rPr>
        <sz val="11"/>
        <color theme="1"/>
        <rFont val="Calibri"/>
        <family val="2"/>
        <scheme val="minor"/>
      </rPr>
      <t xml:space="preserve"> Dengan Metode </t>
    </r>
    <r>
      <rPr>
        <i/>
        <sz val="11"/>
        <color theme="1"/>
        <rFont val="Calibri"/>
        <family val="2"/>
        <scheme val="minor"/>
      </rPr>
      <t>Brine Shrimp Lethality Test</t>
    </r>
  </si>
  <si>
    <t> 082387670524</t>
  </si>
  <si>
    <t>adharidho537@gmail.com</t>
  </si>
  <si>
    <t> 1010413032</t>
  </si>
  <si>
    <t> 6983</t>
  </si>
  <si>
    <t>Angie Wahyulya Putri</t>
  </si>
  <si>
    <t>Sikucur</t>
  </si>
  <si>
    <t> 26 Februari 1992</t>
  </si>
  <si>
    <t>Azwar Jal</t>
  </si>
  <si>
    <t>Nurbaiti</t>
  </si>
  <si>
    <t>Jl. Binuang No. 14, Kampung Dalam, Pasar Baru</t>
  </si>
  <si>
    <r>
      <t xml:space="preserve">Uji Aktivitas Antibakteri dari Ekstrak Mikroalga </t>
    </r>
    <r>
      <rPr>
        <i/>
        <sz val="11"/>
        <color theme="1"/>
        <rFont val="Calibri"/>
        <family val="2"/>
        <scheme val="minor"/>
      </rPr>
      <t>Chaetoceros calcitrans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Dunaliella salina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Nannochloropsis oculata</t>
    </r>
    <r>
      <rPr>
        <sz val="11"/>
        <color theme="1"/>
        <rFont val="Calibri"/>
        <family val="2"/>
        <scheme val="minor"/>
      </rPr>
      <t xml:space="preserve">, dan </t>
    </r>
    <r>
      <rPr>
        <i/>
        <sz val="11"/>
        <color theme="1"/>
        <rFont val="Calibri"/>
        <family val="2"/>
        <scheme val="minor"/>
      </rPr>
      <t>Tetraselmis chuii</t>
    </r>
  </si>
  <si>
    <t>Prof. Dr. Abdi Dharma</t>
  </si>
  <si>
    <t> +6285263737473</t>
  </si>
  <si>
    <t>angiefka@gmail.com</t>
  </si>
  <si>
    <t> 1121207012</t>
  </si>
  <si>
    <t> 232</t>
  </si>
  <si>
    <t>Bema Hastuti, S.Si</t>
  </si>
  <si>
    <t>Pangkalan</t>
  </si>
  <si>
    <t> 20 Maret 1986</t>
  </si>
  <si>
    <t>S2 Kimia</t>
  </si>
  <si>
    <t>Magister - S2</t>
  </si>
  <si>
    <t>S2</t>
  </si>
  <si>
    <t>Masril</t>
  </si>
  <si>
    <t>Bernawati</t>
  </si>
  <si>
    <t>KOMP UNAND BIII/05 NO.16 ULU GADUT PADANG</t>
  </si>
  <si>
    <t>ISOLASI DAN ELUSIDASI STRUKTUR FLAVON DARI RIMPANG TEMU HITAM (Curcuma aeruginosa Roxb)</t>
  </si>
  <si>
    <t>S1 Kimia Unand</t>
  </si>
  <si>
    <t> 081371351775</t>
  </si>
  <si>
    <t>abe_071@yahoo.co.id</t>
  </si>
  <si>
    <t> 1420412009</t>
  </si>
  <si>
    <t> 233</t>
  </si>
  <si>
    <t>Deliza, S.Si.</t>
  </si>
  <si>
    <t>Pasaman</t>
  </si>
  <si>
    <t> 28 Mei 1991</t>
  </si>
  <si>
    <t>Zainal</t>
  </si>
  <si>
    <t>Desniyarni</t>
  </si>
  <si>
    <t>JL Indarung Rt/Rw 001/001 No 13 Padang</t>
  </si>
  <si>
    <r>
      <t>Degradasi Zat Warna Direct Red-81 dan Direct Yellow-27 Melalui Proses Ozonolisis, Fotolisis Dengan Sinar UV dan Cahaya Matahari Menggunakan Katalis N-Doped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dan C-N-Codoped TiO</t>
    </r>
    <r>
      <rPr>
        <vertAlign val="subscript"/>
        <sz val="11"/>
        <color theme="1"/>
        <rFont val="Calibri"/>
        <family val="2"/>
        <scheme val="minor"/>
      </rPr>
      <t>2</t>
    </r>
  </si>
  <si>
    <t>Sarjana</t>
  </si>
  <si>
    <t> 081270630458</t>
  </si>
  <si>
    <t>Deliza113@gmail.com</t>
  </si>
  <si>
    <t> 1420412008</t>
  </si>
  <si>
    <t> 234</t>
  </si>
  <si>
    <t>Sabariah, S.Si</t>
  </si>
  <si>
    <t>Palangki</t>
  </si>
  <si>
    <t> 22 Desember 1991</t>
  </si>
  <si>
    <t>Syafrudin</t>
  </si>
  <si>
    <t>Nurdiah</t>
  </si>
  <si>
    <t>Jorong Pantai Cermin, Nagari Palangki, Kecamatan IV Nagari, Kabupaten sijunjung</t>
  </si>
  <si>
    <r>
      <t>Isolasi dan Karakterisasi Senyawa Triterpenoid Dari Kulit Batang Ambacang (</t>
    </r>
    <r>
      <rPr>
        <i/>
        <sz val="11"/>
        <color theme="1"/>
        <rFont val="Calibri"/>
        <family val="2"/>
        <scheme val="minor"/>
      </rPr>
      <t>Mangifera foetida L</t>
    </r>
    <r>
      <rPr>
        <sz val="11"/>
        <color theme="1"/>
        <rFont val="Calibri"/>
        <family val="2"/>
        <scheme val="minor"/>
      </rPr>
      <t xml:space="preserve">.) Serta Uji Toksisitas </t>
    </r>
    <r>
      <rPr>
        <i/>
        <sz val="11"/>
        <color theme="1"/>
        <rFont val="Calibri"/>
        <family val="2"/>
        <scheme val="minor"/>
      </rPr>
      <t>Brine Shrimp Lethality Test</t>
    </r>
    <r>
      <rPr>
        <sz val="11"/>
        <color theme="1"/>
        <rFont val="Calibri"/>
        <family val="2"/>
        <scheme val="minor"/>
      </rPr>
      <t xml:space="preserve"> (BSLT)</t>
    </r>
  </si>
  <si>
    <t>S1 Universitas Negeri Padang</t>
  </si>
  <si>
    <t> 082283796731</t>
  </si>
  <si>
    <t>sabarchem@gmail.com</t>
  </si>
  <si>
    <t> 1420412011</t>
  </si>
  <si>
    <t> 260</t>
  </si>
  <si>
    <t>Melysa Putri, S.Si</t>
  </si>
  <si>
    <t> 27 Mei 1990</t>
  </si>
  <si>
    <t>Syafril</t>
  </si>
  <si>
    <t>Elyzar</t>
  </si>
  <si>
    <t>Tanjung Saba No. 16 RT 02/RW 03 Kel. Tanjung Saba Pitameh Nan XX, Kec. Lubuk Begalung</t>
  </si>
  <si>
    <t>Isolasi Dan Identifikasi Mikroalga Yang Terdapat Di Perairan Lembah Harau Payakumbuh, Sumatera Barat Sebagai Salah Satu Agen Penghasil Senyawa Antibakteri</t>
  </si>
  <si>
    <t>Prof.Dr. Zulkarnain Chaidir</t>
  </si>
  <si>
    <t>Dr.rer.nat. Syafrizayanti</t>
  </si>
  <si>
    <t>S1 KIMIA UNIVERSITAS ANDALAS</t>
  </si>
  <si>
    <t> 085274707375</t>
  </si>
  <si>
    <t>melysap27@gmail.com</t>
  </si>
  <si>
    <t> 1320412028</t>
  </si>
  <si>
    <t> 197</t>
  </si>
  <si>
    <t>Dra.Silfia</t>
  </si>
  <si>
    <t>Surabaya</t>
  </si>
  <si>
    <t> 1 Nopember 1963</t>
  </si>
  <si>
    <t>Drs. M. Arsul (alm)</t>
  </si>
  <si>
    <t>Azida</t>
  </si>
  <si>
    <t>Jl. Cendrawasih II no. 76 Air Tawar Padang</t>
  </si>
  <si>
    <t>Abu Sekam Padi untuk Memperbaiki Kualitas Mimyak Jelantah</t>
  </si>
  <si>
    <t>Prof. Rahmiana Zein , PhD</t>
  </si>
  <si>
    <t> 081363256065</t>
  </si>
  <si>
    <t>silfiabintiarsul@gmail.com</t>
  </si>
  <si>
    <t> 1320412032</t>
  </si>
  <si>
    <t> 198</t>
  </si>
  <si>
    <t>Nur Afriyanti, S.Si</t>
  </si>
  <si>
    <t> 30 Juli 1991</t>
  </si>
  <si>
    <t>Rafles</t>
  </si>
  <si>
    <t>Koto Panjang No 02 Rt 8 Rw 18 Kelurahan Limau Manis Kecamatan Pauh Padang</t>
  </si>
  <si>
    <t>Biji Rambutan untuk Memperbaiki Kualitas Minyak Jelantah</t>
  </si>
  <si>
    <t>Prof. Dr. Edison Munaf (Alm)</t>
  </si>
  <si>
    <t> 085263440691</t>
  </si>
  <si>
    <t>nurafriyanti28@gmail.com</t>
  </si>
  <si>
    <t> 1320412010</t>
  </si>
  <si>
    <t> 196</t>
  </si>
  <si>
    <t>DINA DWILISTIANI, S.Pd</t>
  </si>
  <si>
    <t> 23 Juni 1990</t>
  </si>
  <si>
    <t>Daryono, SE</t>
  </si>
  <si>
    <t>Yarlis, S.Sos.I</t>
  </si>
  <si>
    <t>Jl. Sunan Giri RT.03 No.10 Kelurahan Simpang Tiga Sipin Kecamatan Kota Baru Kota Jambi, Jambi</t>
  </si>
  <si>
    <r>
      <t>Karakterisasi Antosianin dari Ekstrak Pucuk Daun Kayu Manis (</t>
    </r>
    <r>
      <rPr>
        <i/>
        <sz val="11"/>
        <color theme="1"/>
        <rFont val="Calibri"/>
        <family val="2"/>
        <scheme val="minor"/>
      </rPr>
      <t>Cinnamomum burmanni </t>
    </r>
    <r>
      <rPr>
        <sz val="11"/>
        <color theme="1"/>
        <rFont val="Calibri"/>
        <family val="2"/>
        <scheme val="minor"/>
      </rPr>
      <t>(Ness &amp; T. Ness) Blume) dengan HPLC-DAD-ESI-MS</t>
    </r>
  </si>
  <si>
    <t>Dr. Djaswir Darwis, MS, DEA</t>
  </si>
  <si>
    <t>Dr. Adlis Santoni, MS</t>
  </si>
  <si>
    <t> 082285554623</t>
  </si>
  <si>
    <t>dina23970@gmail.com</t>
  </si>
  <si>
    <t> 1420412013</t>
  </si>
  <si>
    <t> 245</t>
  </si>
  <si>
    <t>Mukhlis, S.Si</t>
  </si>
  <si>
    <t>Gunung Rajo</t>
  </si>
  <si>
    <t> 16 Januari 1986</t>
  </si>
  <si>
    <t>Ali Umar (Alm)</t>
  </si>
  <si>
    <t>Darana</t>
  </si>
  <si>
    <t>Jl. raya Minas-Perawang Km.26 RT. 003 RW. 001 Kelurahan Perawang Kecamatan Tualang Kabupaten Siak Propinsi riau</t>
  </si>
  <si>
    <t>Pengolahan Air gambut Mengunakan Sistem Lapisan Multi Media (LMM) dengan Campuran Ampas Tebu</t>
  </si>
  <si>
    <t> 081363739532</t>
  </si>
  <si>
    <t>mukhlischem@yahoo.com</t>
  </si>
  <si>
    <t> 1420412007</t>
  </si>
  <si>
    <t> 246</t>
  </si>
  <si>
    <t>Syukrya Ningsih, S. Si</t>
  </si>
  <si>
    <t>Ps. Terusan</t>
  </si>
  <si>
    <t> 5 September 1991</t>
  </si>
  <si>
    <t>Nasarudin (Alm)</t>
  </si>
  <si>
    <t>Shopiatun</t>
  </si>
  <si>
    <t>Lrg. Kabalen, No. 30, Tenam, Muara Bulian, Kab. Batanghari, Jambi</t>
  </si>
  <si>
    <t>Pengolahan Limbah Cair Industri Mie Menjadi Air Bersih Menggunakan Sistem Lapisan Multi Media (LMM)</t>
  </si>
  <si>
    <t>S1 Kimia UNP</t>
  </si>
  <si>
    <t> 085266555364</t>
  </si>
  <si>
    <t>nin_chi85@yahoo.coom</t>
  </si>
  <si>
    <t> 1220412004</t>
  </si>
  <si>
    <t> 235</t>
  </si>
  <si>
    <t>Dartini, S.Pd</t>
  </si>
  <si>
    <t>Indarung</t>
  </si>
  <si>
    <t> 13 Juli 1960</t>
  </si>
  <si>
    <t>Jalinar</t>
  </si>
  <si>
    <t>Jalan Mutiara Indah RT I RW III No. 4 Kelurahan Padang Besi, Kecamatan Lubuk Kilangan, Padang</t>
  </si>
  <si>
    <r>
      <t>Isolasi Flavonoid Dari Kulit Batang Surian (</t>
    </r>
    <r>
      <rPr>
        <i/>
        <sz val="11"/>
        <color theme="1"/>
        <rFont val="Calibri"/>
        <family val="2"/>
        <scheme val="minor"/>
      </rPr>
      <t>Toona sureni </t>
    </r>
    <r>
      <rPr>
        <sz val="11"/>
        <color theme="1"/>
        <rFont val="Calibri"/>
        <family val="2"/>
        <scheme val="minor"/>
      </rPr>
      <t>(Blume) Merr) Serta Uji Aktivitas Ekstrak Sebagai Antidiabetes</t>
    </r>
  </si>
  <si>
    <t>Prof. Dr. Hazli Nurdin</t>
  </si>
  <si>
    <t>S1 Pendidikan Kimia</t>
  </si>
  <si>
    <t> 081363402441</t>
  </si>
  <si>
    <t>dartinianwar@gmail.com</t>
  </si>
  <si>
    <t> 1420412010</t>
  </si>
  <si>
    <t> 256</t>
  </si>
  <si>
    <t>Prima Fitria Hillman, S.Si</t>
  </si>
  <si>
    <t> 5 Agustus 1991</t>
  </si>
  <si>
    <t>Hillman Syarifuddin, S.E</t>
  </si>
  <si>
    <t>Aifilora, S.E, Akt</t>
  </si>
  <si>
    <t>Komp. Pemda Sungai Lareh Blok B no 2, Lubuk Minturun, Padang</t>
  </si>
  <si>
    <t>Isolasi Dan Identifikasi Mikroalga Air Tawar Yang Berpotensi Sebagai Antibakteri Dari Talago Biru, Koto Baru, Sumatera Barat</t>
  </si>
  <si>
    <t> 082288102205</t>
  </si>
  <si>
    <t>primafitriah@gmail.com</t>
  </si>
  <si>
    <t> 1320412009</t>
  </si>
  <si>
    <t> 257</t>
  </si>
  <si>
    <t>Neri Fadjria, S.Si</t>
  </si>
  <si>
    <t>Pasir</t>
  </si>
  <si>
    <t> 7 Januari 1984</t>
  </si>
  <si>
    <t>Tahkim (Alm)</t>
  </si>
  <si>
    <t>Nurwalis</t>
  </si>
  <si>
    <t>Jl. Simeru II No.4 Kel.Gunung Pangilun Kec.Padang Utara, Padang Sumatera Barat</t>
  </si>
  <si>
    <t>Isolasi Mikroalga yang Terdapat di Danau Maninjau Sumatera Barat Berpotensi sebagai Antibakteri</t>
  </si>
  <si>
    <t>Prof. Dr. Zulkarnain Chaidir</t>
  </si>
  <si>
    <t>Dr. Armaini</t>
  </si>
  <si>
    <t> 085274066464</t>
  </si>
  <si>
    <t>iie_07@yahoo.com</t>
  </si>
  <si>
    <t> 1420412002</t>
  </si>
  <si>
    <t> 228</t>
  </si>
  <si>
    <t>Harry Ade Saputra, S.Si</t>
  </si>
  <si>
    <t> 28 Desember 1988</t>
  </si>
  <si>
    <t>Basar</t>
  </si>
  <si>
    <t>Yusnety</t>
  </si>
  <si>
    <t>Komp. Perumahan Pdg. Sarai Permai Blok O No. 9, Kel. Pdg. Sarai, Kec. Koto Tangah Padang Sumatera Barat</t>
  </si>
  <si>
    <r>
      <t>Kajian Teoritis Kemampuan </t>
    </r>
    <r>
      <rPr>
        <i/>
        <sz val="11"/>
        <color theme="1"/>
        <rFont val="Calibri"/>
        <family val="2"/>
        <scheme val="minor"/>
      </rPr>
      <t>Capping </t>
    </r>
    <r>
      <rPr>
        <sz val="11"/>
        <color theme="1"/>
        <rFont val="Calibri"/>
        <family val="2"/>
        <scheme val="minor"/>
      </rPr>
      <t>Katekin, Kateku Tanat dan Quarsetin terhadap nanopartikel Perak dengan Menggunakan metoda turunan DFT (hibrid DFT/MM dan DFT-B)</t>
    </r>
  </si>
  <si>
    <t>Prof. Dr. Emriadi</t>
  </si>
  <si>
    <t>Sarjana Kimia (S1)</t>
  </si>
  <si>
    <t> 082288413257</t>
  </si>
  <si>
    <t>harry_adesaputra@yahoo.com</t>
  </si>
  <si>
    <t> 1420412004</t>
  </si>
  <si>
    <t> 207</t>
  </si>
  <si>
    <t>Lidya Novita, S.Si</t>
  </si>
  <si>
    <t> 30 Maret 1986</t>
  </si>
  <si>
    <t>Bachtiar</t>
  </si>
  <si>
    <t>Murniaty</t>
  </si>
  <si>
    <t>JL. Imam Bonjol No. 13 RT 005, Kelurahan Balai-balai, Kecamatan Padang Panjang Barat, Padang Panjang</t>
  </si>
  <si>
    <t>Pengolahan Air Limbah Rumah Makan dengan Metoda Kombinasi Perangkap Minyak dan Lapisan Multi Media (LMM)</t>
  </si>
  <si>
    <t>Prof. DR. Rahmiana Zein</t>
  </si>
  <si>
    <t>DR. Refilda</t>
  </si>
  <si>
    <t>S1 Kimia FMIPA Universitas Negeri Padang</t>
  </si>
  <si>
    <t> 082285362583</t>
  </si>
  <si>
    <t>lidya.novita86@gmail.com</t>
  </si>
  <si>
    <t> 1320412024</t>
  </si>
  <si>
    <t> 193</t>
  </si>
  <si>
    <t>Melati Surya Hafni, S.Si</t>
  </si>
  <si>
    <t>Sicincin Pariaman</t>
  </si>
  <si>
    <t> 23 Desember 1990</t>
  </si>
  <si>
    <t>Talebong Misi</t>
  </si>
  <si>
    <t>Mismaizar</t>
  </si>
  <si>
    <t>Jln. Cimanuk No. 18 Padang Baru Timur</t>
  </si>
  <si>
    <r>
      <t>BIOSORPSI ION LOGAM Pb(II) DAN Cd(II) DALAM LARUTAN MENGGUNAKAN SERBUK BONGGOL PISANG KEPOK ( </t>
    </r>
    <r>
      <rPr>
        <i/>
        <sz val="11"/>
        <color theme="1"/>
        <rFont val="Calibri"/>
        <family val="2"/>
        <scheme val="minor"/>
      </rPr>
      <t>Musa ballbisiana </t>
    </r>
    <r>
      <rPr>
        <sz val="11"/>
        <color theme="1"/>
        <rFont val="Calibri"/>
        <family val="2"/>
        <scheme val="minor"/>
      </rPr>
      <t>Colla) </t>
    </r>
  </si>
  <si>
    <t> 085263681682 / 081364919023</t>
  </si>
  <si>
    <t>melatisuryahafni@gmail.com</t>
  </si>
  <si>
    <t> 1220412018</t>
  </si>
  <si>
    <t> 203</t>
  </si>
  <si>
    <t>Ediruslan, S.Pd</t>
  </si>
  <si>
    <t>Saok Lawas</t>
  </si>
  <si>
    <t> 7 September 1972</t>
  </si>
  <si>
    <t>Daranis Rajo Lelo</t>
  </si>
  <si>
    <t>Dalima</t>
  </si>
  <si>
    <t>Jl. Pandan Ujung No. 4 RT 004/001 Pasar Pandan Air Mati, Kec. Tanjung Harapan, Kota Solok 27326</t>
  </si>
  <si>
    <r>
      <t xml:space="preserve">Isolasi, Karakterisasi dan Uji Toksisitas </t>
    </r>
    <r>
      <rPr>
        <i/>
        <sz val="11"/>
        <color theme="1"/>
        <rFont val="Calibri"/>
        <family val="2"/>
        <scheme val="minor"/>
      </rPr>
      <t>Brine Shrimp Lethality Test</t>
    </r>
    <r>
      <rPr>
        <sz val="11"/>
        <color theme="1"/>
        <rFont val="Calibri"/>
        <family val="2"/>
        <scheme val="minor"/>
      </rPr>
      <t xml:space="preserve"> (BSLT) Senyawa Triterpenoid dari Daun </t>
    </r>
    <r>
      <rPr>
        <i/>
        <sz val="11"/>
        <color theme="1"/>
        <rFont val="Calibri"/>
        <family val="2"/>
        <scheme val="minor"/>
      </rPr>
      <t>Lantana camara</t>
    </r>
    <r>
      <rPr>
        <sz val="11"/>
        <color theme="1"/>
        <rFont val="Calibri"/>
        <family val="2"/>
        <scheme val="minor"/>
      </rPr>
      <t xml:space="preserve"> L.</t>
    </r>
  </si>
  <si>
    <t>S1/ A IV Pendidikan Kimia IKIP Padang</t>
  </si>
  <si>
    <t> 081267737635</t>
  </si>
  <si>
    <t>ediruslan1972@gmail.com</t>
  </si>
  <si>
    <t> 1220412002</t>
  </si>
  <si>
    <t> 258</t>
  </si>
  <si>
    <t>Ria Elvi Susanti, S.Pd</t>
  </si>
  <si>
    <t> 5 Juni 1978</t>
  </si>
  <si>
    <t>Asmin</t>
  </si>
  <si>
    <t>Alinus</t>
  </si>
  <si>
    <t>Perum. Gubah Pisang Blok B No. 64 Kelurahan Pisang Kecamatan Pauh</t>
  </si>
  <si>
    <r>
      <t>Degradasi Zat Warna </t>
    </r>
    <r>
      <rPr>
        <i/>
        <sz val="11"/>
        <color theme="1"/>
        <rFont val="Calibri"/>
        <family val="2"/>
        <scheme val="minor"/>
      </rPr>
      <t xml:space="preserve">Congo Red </t>
    </r>
    <r>
      <rPr>
        <sz val="11"/>
        <color theme="1"/>
        <rFont val="Calibri"/>
        <family val="2"/>
        <scheme val="minor"/>
      </rPr>
      <t>Secara Ozonolisis dengan Penambahan Katalis ZnO</t>
    </r>
    <r>
      <rPr>
        <i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zeolit dan Analisisnya Mengunakan HPLC </t>
    </r>
  </si>
  <si>
    <t>Prof. Dr. Hamzar Suyani</t>
  </si>
  <si>
    <t>S1 Pendidikan Kimia UNP</t>
  </si>
  <si>
    <t> 081363409736</t>
  </si>
  <si>
    <t>riaadrevi78@gmail.com</t>
  </si>
  <si>
    <t> 1320412031</t>
  </si>
  <si>
    <t> 194</t>
  </si>
  <si>
    <t>HENNI NENGSIH, S.Pd</t>
  </si>
  <si>
    <t> 1 Desember 1989</t>
  </si>
  <si>
    <t>Uyub rahman, S.Pd</t>
  </si>
  <si>
    <t>Wisnaneli, S.Pd</t>
  </si>
  <si>
    <t>JL.R.H. Ismail RT 06/02 Kelurahan pijoan Kecamatan jambi luar kota Kabupaten Muaro Jambi, Jambi</t>
  </si>
  <si>
    <r>
      <t>Pemanfaatan Serbuk Limbah Kulit Batang Pisang Kepok (</t>
    </r>
    <r>
      <rPr>
        <i/>
        <sz val="11"/>
        <color theme="1"/>
        <rFont val="Calibri"/>
        <family val="2"/>
        <scheme val="minor"/>
      </rPr>
      <t xml:space="preserve">Musa balbisiana </t>
    </r>
    <r>
      <rPr>
        <sz val="11"/>
        <color theme="1"/>
        <rFont val="Calibri"/>
        <family val="2"/>
        <scheme val="minor"/>
      </rPr>
      <t>Colla) sebagai Penyerap Ion Logam Pb(II) dan Cd(II) dalam Larutan</t>
    </r>
  </si>
  <si>
    <t> 085266144164</t>
  </si>
  <si>
    <t>henninengsih@yahoo.com</t>
  </si>
  <si>
    <t> 1320412025</t>
  </si>
  <si>
    <t> 204</t>
  </si>
  <si>
    <t>Ferawati, S.Si</t>
  </si>
  <si>
    <t>Sidolego</t>
  </si>
  <si>
    <t> 6 April 1990</t>
  </si>
  <si>
    <t>Amril</t>
  </si>
  <si>
    <t>Murni</t>
  </si>
  <si>
    <t>Sidolego, No 99 RT00 Rw02, Kec.Tabir Lintas, Kab. Merangin Jambi</t>
  </si>
  <si>
    <r>
      <t>Biosorpsi Ion Logam Pb(II),Cd(II) dan Cu(II) Dalam Larutan Menggunakan Biji Durian (</t>
    </r>
    <r>
      <rPr>
        <i/>
        <sz val="11"/>
        <color theme="1"/>
        <rFont val="Calibri"/>
        <family val="2"/>
        <scheme val="minor"/>
      </rPr>
      <t xml:space="preserve">Durio Zibethinus </t>
    </r>
    <r>
      <rPr>
        <sz val="11"/>
        <color theme="1"/>
        <rFont val="Calibri"/>
        <family val="2"/>
        <scheme val="minor"/>
      </rPr>
      <t>Murr</t>
    </r>
    <r>
      <rPr>
        <i/>
        <sz val="11"/>
        <color theme="1"/>
        <rFont val="Calibri"/>
        <family val="2"/>
        <scheme val="minor"/>
      </rPr>
      <t>)</t>
    </r>
  </si>
  <si>
    <t>(Alm) Prof.Dr.Edison Munaf,M.Eng</t>
  </si>
  <si>
    <t>Prof.Dr.Rahmiana Zein,P.hD</t>
  </si>
  <si>
    <t>(-)</t>
  </si>
  <si>
    <t> 082389209108</t>
  </si>
  <si>
    <t>Ferawatiamril@yahoo.co.id</t>
  </si>
  <si>
    <t> 1420412001</t>
  </si>
  <si>
    <t> 243</t>
  </si>
  <si>
    <t>Neneng Swesty, S.Si.</t>
  </si>
  <si>
    <t>Balige</t>
  </si>
  <si>
    <t> 23 Maret 1980</t>
  </si>
  <si>
    <t>Syafri Yusuf</t>
  </si>
  <si>
    <t>Sumijar Tanjung</t>
  </si>
  <si>
    <t>Jl. Sawahan IV No. 18 Rt 01 Rw 06 Padang</t>
  </si>
  <si>
    <t>PENJERNIHAN AIR SUMUR MENUJU AIR LAYAK MINUM DENGAN METODA LAPISAN MULTI MEDIA (LMM)</t>
  </si>
  <si>
    <t>Prof. Dr. Rahmianan Zein</t>
  </si>
  <si>
    <t> 082165828220</t>
  </si>
  <si>
    <t>nengsweety23@gmail.com</t>
  </si>
  <si>
    <t> 1320412003</t>
  </si>
  <si>
    <t> 195</t>
  </si>
  <si>
    <t>Syafrinal, S.Pd</t>
  </si>
  <si>
    <t>Supanjang</t>
  </si>
  <si>
    <t> 14 Mei 1991</t>
  </si>
  <si>
    <t>Khaidir</t>
  </si>
  <si>
    <t>Gusmayeti</t>
  </si>
  <si>
    <t>Supanjang, Kecamatan Lima Kaum, Kabupaten Tanah Datar</t>
  </si>
  <si>
    <r>
      <t>Isolasi dan Karakterisasi Senyawa Steroid dari Ekstrak Daun Mangkokan (</t>
    </r>
    <r>
      <rPr>
        <i/>
        <sz val="11"/>
        <color theme="1"/>
        <rFont val="Calibri"/>
        <family val="2"/>
        <scheme val="minor"/>
      </rPr>
      <t>Nothopanax scutellarium</t>
    </r>
    <r>
      <rPr>
        <sz val="11"/>
        <color theme="1"/>
        <rFont val="Calibri"/>
        <family val="2"/>
        <scheme val="minor"/>
      </rPr>
      <t xml:space="preserve"> Merr)</t>
    </r>
  </si>
  <si>
    <t> 085263931961</t>
  </si>
  <si>
    <t>rinal1450@gmail.com</t>
  </si>
  <si>
    <t> 1230412001</t>
  </si>
  <si>
    <t> 29</t>
  </si>
  <si>
    <t>Widiyanti Sekatresna, M.Si</t>
  </si>
  <si>
    <t> 21 Oktober 1964</t>
  </si>
  <si>
    <t>S3 Kimia</t>
  </si>
  <si>
    <t>Magister -S3</t>
  </si>
  <si>
    <t>S3</t>
  </si>
  <si>
    <t>Ir. Khairuddin Siman</t>
  </si>
  <si>
    <t>Nursiam Nur, BA</t>
  </si>
  <si>
    <t>Jln. Gajah Mada No. 118 - Lubuk Basung</t>
  </si>
  <si>
    <r>
      <t xml:space="preserve">Isolasi dan Karakterisasi Mikroalga dari Limbah </t>
    </r>
    <r>
      <rPr>
        <i/>
        <sz val="11"/>
        <color theme="1"/>
        <rFont val="Calibri"/>
        <family val="2"/>
        <scheme val="minor"/>
      </rPr>
      <t xml:space="preserve">Crude Palm Oil </t>
    </r>
    <r>
      <rPr>
        <sz val="11"/>
        <color theme="1"/>
        <rFont val="Calibri"/>
        <family val="2"/>
        <scheme val="minor"/>
      </rPr>
      <t xml:space="preserve">(CPO) untuk Sumber Biodiesel dan ß-Karoten sebagai </t>
    </r>
    <r>
      <rPr>
        <i/>
        <sz val="11"/>
        <color theme="1"/>
        <rFont val="Calibri"/>
        <family val="2"/>
        <scheme val="minor"/>
      </rPr>
      <t>Co-Product</t>
    </r>
  </si>
  <si>
    <t>S2 Kimia Unand</t>
  </si>
  <si>
    <t> 08126694876</t>
  </si>
  <si>
    <t>widiyanti.sekatresna@yahoo.com</t>
  </si>
  <si>
    <t> 1031205001</t>
  </si>
  <si>
    <t> 27</t>
  </si>
  <si>
    <t>Nurhamidah, M.Si</t>
  </si>
  <si>
    <t>Padang Ganting</t>
  </si>
  <si>
    <t> 8 Maret 1964</t>
  </si>
  <si>
    <t>Dailami Sa'ad</t>
  </si>
  <si>
    <t>Komp. Unand Blok D I/06/06 Ulu Gadut Padang</t>
  </si>
  <si>
    <r>
      <t xml:space="preserve">Karakterisasi Senyawa Metabolit Sekunder serta Uji Aktifitas Sitotoksik dan Antibakteri dari Buah </t>
    </r>
    <r>
      <rPr>
        <i/>
        <sz val="11"/>
        <color theme="1"/>
        <rFont val="Calibri"/>
        <family val="2"/>
        <scheme val="minor"/>
      </rPr>
      <t>Ficus aurata</t>
    </r>
    <r>
      <rPr>
        <sz val="11"/>
        <color theme="1"/>
        <rFont val="Calibri"/>
        <family val="2"/>
        <scheme val="minor"/>
      </rPr>
      <t xml:space="preserve"> (Miq.)Miq.</t>
    </r>
  </si>
  <si>
    <t> 081363431590</t>
  </si>
  <si>
    <t>dailami_nurhamidah@yahoo.com</t>
  </si>
  <si>
    <t> 1131205003</t>
  </si>
  <si>
    <t> 28</t>
  </si>
  <si>
    <t>Neni Trimedona, M.Si</t>
  </si>
  <si>
    <t>Pasir Lawas</t>
  </si>
  <si>
    <t> 10 September 1972</t>
  </si>
  <si>
    <t>Adiwarlis (alm)</t>
  </si>
  <si>
    <t>Meinar, M.</t>
  </si>
  <si>
    <t>Komplek BPTP Blok F No. 12 Cengkeh Kelurahan Bandar Buat Kec. Lubuk Kilangan</t>
  </si>
  <si>
    <r>
      <t>Isolasi dan Pengujian Bioaktifitas Metabolit Sekunder dari Ekstrak Kulit Batang Matoa (</t>
    </r>
    <r>
      <rPr>
        <i/>
        <sz val="11"/>
        <color theme="1"/>
        <rFont val="Calibri"/>
        <family val="2"/>
        <scheme val="minor"/>
      </rPr>
      <t>Pometia pinnata</t>
    </r>
    <r>
      <rPr>
        <sz val="11"/>
        <color theme="1"/>
        <rFont val="Calibri"/>
        <family val="2"/>
        <scheme val="minor"/>
      </rPr>
      <t xml:space="preserve"> Forst &amp; Forst) </t>
    </r>
  </si>
  <si>
    <t>Prof. Dr. Hazli Nurdin, M.Sc</t>
  </si>
  <si>
    <t>S2 Kimia FMIPA ITB Bandung</t>
  </si>
  <si>
    <t> 081266620405</t>
  </si>
  <si>
    <t>nenitrimedona60@gmail.com</t>
  </si>
  <si>
    <t> 1031205004</t>
  </si>
  <si>
    <t> 26</t>
  </si>
  <si>
    <t>M. Amin, M.Si</t>
  </si>
  <si>
    <t>T. Balai Karimun</t>
  </si>
  <si>
    <t> 6 Oktober 1957</t>
  </si>
  <si>
    <t>Jabar Rahimy (alm)</t>
  </si>
  <si>
    <t>Nursimah (alm)</t>
  </si>
  <si>
    <t>Jl. Fatmawati No. 5 Bengkulu</t>
  </si>
  <si>
    <r>
      <t xml:space="preserve">Kajian Metabolit Sekunder dari Kulit Batang </t>
    </r>
    <r>
      <rPr>
        <i/>
        <sz val="11"/>
        <color theme="1"/>
        <rFont val="Calibri"/>
        <family val="2"/>
        <scheme val="minor"/>
      </rPr>
      <t>Callicarpa arborea</t>
    </r>
    <r>
      <rPr>
        <sz val="11"/>
        <color theme="1"/>
        <rFont val="Calibri"/>
        <family val="2"/>
        <scheme val="minor"/>
      </rPr>
      <t xml:space="preserve"> Roxb dan Uji Bioaktifitas</t>
    </r>
  </si>
  <si>
    <t> 081278748961</t>
  </si>
  <si>
    <t>maminumb@gmail.com</t>
  </si>
  <si>
    <t> 1110422050</t>
  </si>
  <si>
    <t> 6935</t>
  </si>
  <si>
    <t>M. Shobri Hanif</t>
  </si>
  <si>
    <t> 18 Maret 1993</t>
  </si>
  <si>
    <t>S1 Biologi</t>
  </si>
  <si>
    <t>Ardi Salman</t>
  </si>
  <si>
    <t>Aidawarni (Almh)</t>
  </si>
  <si>
    <t>Jorong Gelanggang Tangah Nagari Sungayang Kecamatan Sungayang Kabupaten Tanah Datar</t>
  </si>
  <si>
    <t>Inventarisasi Jenis - Jenis Mamalia di Nagari Mahat Kabupaten Lima Puluh Kota Sumatera Barat</t>
  </si>
  <si>
    <t>Dr Wilson Novarino</t>
  </si>
  <si>
    <t>Dr Rizaldi</t>
  </si>
  <si>
    <t> 083182465400</t>
  </si>
  <si>
    <t>mshobrihanif@gmail.com</t>
  </si>
  <si>
    <t> 1110423050</t>
  </si>
  <si>
    <t> 7032</t>
  </si>
  <si>
    <t>Eka Widya Hanifa</t>
  </si>
  <si>
    <t> 25 Mei 1993</t>
  </si>
  <si>
    <t>Biologi</t>
  </si>
  <si>
    <t>Drs. Amril Saibi, MDM</t>
  </si>
  <si>
    <t>Dra. Elvira, M.Pd</t>
  </si>
  <si>
    <t>Komp. Kodam Blok H No. 10 A Siteba, Padang</t>
  </si>
  <si>
    <r>
      <t>Jenis Serangga yang terdapat pada </t>
    </r>
    <r>
      <rPr>
        <i/>
        <sz val="9"/>
        <color theme="1"/>
        <rFont val="Times New Roman"/>
        <family val="1"/>
      </rPr>
      <t>Phytotelmata </t>
    </r>
    <r>
      <rPr>
        <sz val="9"/>
        <color theme="1"/>
        <rFont val="Times New Roman"/>
        <family val="1"/>
      </rPr>
      <t>(</t>
    </r>
    <r>
      <rPr>
        <i/>
        <sz val="9"/>
        <color theme="1"/>
        <rFont val="Times New Roman"/>
        <family val="1"/>
      </rPr>
      <t>Nepenthes mirabilis </t>
    </r>
    <r>
      <rPr>
        <sz val="9"/>
        <color theme="1"/>
        <rFont val="Times New Roman"/>
        <family val="1"/>
      </rPr>
      <t>dan </t>
    </r>
    <r>
      <rPr>
        <i/>
        <sz val="9"/>
        <color theme="1"/>
        <rFont val="Times New Roman"/>
        <family val="1"/>
      </rPr>
      <t>Nepenthes ampullaria</t>
    </r>
    <r>
      <rPr>
        <sz val="9"/>
        <color theme="1"/>
        <rFont val="Times New Roman"/>
        <family val="1"/>
      </rPr>
      <t>) di Hutan Pendidikan dan Penelitian Biologi Universitas Andalas, Padang  </t>
    </r>
  </si>
  <si>
    <t>Prof. Dr. Dahelmi</t>
  </si>
  <si>
    <t>Dr. Mairawita</t>
  </si>
  <si>
    <t> 085263582323</t>
  </si>
  <si>
    <t>Eka1110423050@gmail.com</t>
  </si>
  <si>
    <t> 1010422035</t>
  </si>
  <si>
    <t> 7176</t>
  </si>
  <si>
    <t>RATNA SARI</t>
  </si>
  <si>
    <t>PINTIR KAYU</t>
  </si>
  <si>
    <t> 16 AGUSTUS 1991</t>
  </si>
  <si>
    <t>BUSRI</t>
  </si>
  <si>
    <t>ASMANIAR</t>
  </si>
  <si>
    <r>
      <t>Jenis-jenis Serangga Pengunjung pada Bunga Semangka (</t>
    </r>
    <r>
      <rPr>
        <b/>
        <i/>
        <sz val="11"/>
        <color theme="1"/>
        <rFont val="Calibri"/>
        <family val="2"/>
        <scheme val="minor"/>
      </rPr>
      <t>Citrullus lanatus)</t>
    </r>
    <r>
      <rPr>
        <b/>
        <sz val="11"/>
        <color theme="1"/>
        <rFont val="Calibri"/>
        <family val="2"/>
        <scheme val="minor"/>
      </rPr>
      <t xml:space="preserve"> (Thunb.) Matsum &amp; Nakai di Katapiang Ujuang dan Karambia Ampek, Batang Anai, Kabupaten Padang Pariaman, Sumatera Barat</t>
    </r>
  </si>
  <si>
    <t> 085263440085</t>
  </si>
  <si>
    <t>ratnasari919844@gmail.com</t>
  </si>
  <si>
    <t> 1110422013</t>
  </si>
  <si>
    <t> 7072</t>
  </si>
  <si>
    <t>Radila Utami</t>
  </si>
  <si>
    <t>Padang Mengatas</t>
  </si>
  <si>
    <t> 20 Januari 1993</t>
  </si>
  <si>
    <t>Mudarman</t>
  </si>
  <si>
    <t>Yaniwati, S.Sos</t>
  </si>
  <si>
    <t>Kapalo Koto</t>
  </si>
  <si>
    <r>
      <t xml:space="preserve">Studi </t>
    </r>
    <r>
      <rPr>
        <i/>
        <sz val="11"/>
        <color theme="1"/>
        <rFont val="Calibri"/>
        <family val="2"/>
        <scheme val="minor"/>
      </rPr>
      <t>Crop Raiding</t>
    </r>
    <r>
      <rPr>
        <sz val="11"/>
        <color theme="1"/>
        <rFont val="Calibri"/>
        <family val="2"/>
        <scheme val="minor"/>
      </rPr>
      <t xml:space="preserve"> Oleh Primata di Kecamatan Bungus Teluk Kabung Kota Padang</t>
    </r>
  </si>
  <si>
    <t>Dr. Rizaldi</t>
  </si>
  <si>
    <t>Dr. Wilson Novarino</t>
  </si>
  <si>
    <t> 085264102993</t>
  </si>
  <si>
    <t>radila.utami@gmail.com</t>
  </si>
  <si>
    <t> 1110421018</t>
  </si>
  <si>
    <t> 6936</t>
  </si>
  <si>
    <t>Dwiyanto</t>
  </si>
  <si>
    <t>Wonogiri</t>
  </si>
  <si>
    <t> 04 November 1992</t>
  </si>
  <si>
    <t>Sarno</t>
  </si>
  <si>
    <t>Parsi</t>
  </si>
  <si>
    <t>Jl. A. Yani No. 29, Kelurahan Ngalau, Kecamatan Padang Panjang Timur, Kota Padang Panjang</t>
  </si>
  <si>
    <t>Kelimpahan mamalia di kawasan hutan objek wisata alam Nyarai Sumatera Barat</t>
  </si>
  <si>
    <t> 083180787081/085356968223</t>
  </si>
  <si>
    <t>dwiyantoduwez@gmail.com</t>
  </si>
  <si>
    <t> 1110423006</t>
  </si>
  <si>
    <t> 7031</t>
  </si>
  <si>
    <t>Rizqa Zidna Chairafahmi</t>
  </si>
  <si>
    <t> 2 Oktober 1993</t>
  </si>
  <si>
    <t>Jhon Fahmi</t>
  </si>
  <si>
    <t>Evi WIda Sabri</t>
  </si>
  <si>
    <t>Obai Padang Lua, Jorong Padang Lua, Kecamatan Banuhampu</t>
  </si>
  <si>
    <r>
      <t>Aplikasi Pupuk Organik Cair Dengan BIoaktivator Mikroorganisme Indigenous HPPB pada Pertumbuhan </t>
    </r>
    <r>
      <rPr>
        <i/>
        <sz val="11"/>
        <color theme="1"/>
        <rFont val="Calibri"/>
        <family val="2"/>
        <scheme val="minor"/>
      </rPr>
      <t>Desmodium heterophyllum</t>
    </r>
    <r>
      <rPr>
        <sz val="11"/>
        <color theme="1"/>
        <rFont val="Calibri"/>
        <family val="2"/>
        <scheme val="minor"/>
      </rPr>
      <t> pada Tanah Bekas Lahan Tambang Batu Kapur PT. Semen Padang</t>
    </r>
  </si>
  <si>
    <t>Suwirmen, MS</t>
  </si>
  <si>
    <t>Dr. Zozy Aneloi Noli</t>
  </si>
  <si>
    <t> 082285446029</t>
  </si>
  <si>
    <t>rizurizqa@gmail.com</t>
  </si>
  <si>
    <t> 1010423010</t>
  </si>
  <si>
    <t> 7276</t>
  </si>
  <si>
    <t>LEO DARMI</t>
  </si>
  <si>
    <t>BUKIT TANDANG</t>
  </si>
  <si>
    <t> 23 JULI 1992</t>
  </si>
  <si>
    <t>HELMI</t>
  </si>
  <si>
    <t>DARYENTI. S.Pd</t>
  </si>
  <si>
    <t>Jl. Halaban, Koto Baru, Kec. Kubung, Kab. Solok</t>
  </si>
  <si>
    <t>Keanekaragaman Arthropoda Terestrial Pada Beberapa Gua di Kota Padang</t>
  </si>
  <si>
    <t>Dr. Henny Herwina</t>
  </si>
  <si>
    <t> 082390198035</t>
  </si>
  <si>
    <t>leodarmi@gmail.com</t>
  </si>
  <si>
    <t> 1110423017</t>
  </si>
  <si>
    <t> 6944</t>
  </si>
  <si>
    <t>Cindy Rizki</t>
  </si>
  <si>
    <t>Damsik</t>
  </si>
  <si>
    <t>Rahma Dewi</t>
  </si>
  <si>
    <t>Jl. Bariang Indah 1 No.91, Anduring, Padang</t>
  </si>
  <si>
    <t xml:space="preserve">ISOLASI DAN KARAKTERISASI BAKTERI INDIGENOUS PEMFERMENTASI DARI UMBI UBI KAYU KULTIVAR LAMBAU </t>
  </si>
  <si>
    <t>Dr.phil.nat Nurmiati</t>
  </si>
  <si>
    <t>Dr.phil.nat Periadnadi</t>
  </si>
  <si>
    <t> 081363911286</t>
  </si>
  <si>
    <t>cindy.1110423017@gmil.com</t>
  </si>
  <si>
    <t> 1110422006</t>
  </si>
  <si>
    <t> 7030</t>
  </si>
  <si>
    <t>Nurul Insani</t>
  </si>
  <si>
    <t> 21 Mei 1993</t>
  </si>
  <si>
    <t>Muhamad Nur</t>
  </si>
  <si>
    <t>Suratmi S.Pd.</t>
  </si>
  <si>
    <t>Jl. Dr. M. Hatta No. 54 RT 002 RW 003 Kel. Ps. Ambacang, Kec. Kuranji, Padang</t>
  </si>
  <si>
    <t>Jenis-Jenis Mamalia yang Mengunjungi Kubangan Babi Hutan di Hutan Konservasi PT Tidar Kerinci Agung dan PT Kencana Sawit Indonesia, Solok Selatan, Sumatera Barat</t>
  </si>
  <si>
    <t> 083182774147</t>
  </si>
  <si>
    <t>ruvinrin@gmail.com</t>
  </si>
  <si>
    <t> 1110421011</t>
  </si>
  <si>
    <t> 6985</t>
  </si>
  <si>
    <t>Kharlina Yulianis</t>
  </si>
  <si>
    <t> 22 Juli 1993</t>
  </si>
  <si>
    <t>Kambarudin</t>
  </si>
  <si>
    <t>Arlina</t>
  </si>
  <si>
    <t>Pauh Tengah Sicincin, Kecamatan 2X11 Enam Lingkung, Kabupaten Padang Pariaman</t>
  </si>
  <si>
    <r>
      <t xml:space="preserve">Pengaruh Pemberian Fungi Mikoriza Arbuskula (FMA) Terhadap Pertumbuhan </t>
    </r>
    <r>
      <rPr>
        <i/>
        <sz val="9"/>
        <color theme="1"/>
        <rFont val="Times New Roman"/>
        <family val="1"/>
      </rPr>
      <t>Artemisia vulgaris</t>
    </r>
    <r>
      <rPr>
        <sz val="9"/>
        <color theme="1"/>
        <rFont val="Times New Roman"/>
        <family val="1"/>
      </rPr>
      <t xml:space="preserve"> L. pada Tanah Ultisol</t>
    </r>
  </si>
  <si>
    <t> 085363899840</t>
  </si>
  <si>
    <t>kharlina.1110421011@gmail.com</t>
  </si>
  <si>
    <t> 1110422018</t>
  </si>
  <si>
    <t> 7033</t>
  </si>
  <si>
    <t>Ardika Dani Irawan</t>
  </si>
  <si>
    <t> 12 Agustus 1993</t>
  </si>
  <si>
    <t>Nardi</t>
  </si>
  <si>
    <t>Karti</t>
  </si>
  <si>
    <t>Jalan Apel RT 012 RW 002 Desa Karang Dadi, Kec Rimbo Ilir, Kab Tebo, Jambi</t>
  </si>
  <si>
    <t>Kelimpahan Carnivora Pada Habitat Sub-pegunungan dan Pegunungan di Taman Nasional Kerinci Seblat (TNKS)</t>
  </si>
  <si>
    <t> 083182669548</t>
  </si>
  <si>
    <t>ardikadaniirawan@yahoo.com</t>
  </si>
  <si>
    <t> 1110421004</t>
  </si>
  <si>
    <t> 6988</t>
  </si>
  <si>
    <t>Ade Gishela Tarihoran</t>
  </si>
  <si>
    <t>PinangSori</t>
  </si>
  <si>
    <t> 24 September 1993</t>
  </si>
  <si>
    <t>Kharul G. Tarihoran</t>
  </si>
  <si>
    <t>Nurlela Silitonga</t>
  </si>
  <si>
    <t>Lingkungan I Melati Kelurahan Sori Nauli. Kecamatan Pinagsori, Kabupaten Tapanauli Tengah, Sumatera Utara</t>
  </si>
  <si>
    <r>
      <t xml:space="preserve">Kepadatan Populasi dan Pola Distribusi Kerang </t>
    </r>
    <r>
      <rPr>
        <i/>
        <sz val="9"/>
        <color theme="1"/>
        <rFont val="Times New Roman"/>
        <family val="1"/>
      </rPr>
      <t>Corbicula sumatrana</t>
    </r>
    <r>
      <rPr>
        <sz val="9"/>
        <color theme="1"/>
        <rFont val="Times New Roman"/>
        <family val="1"/>
      </rPr>
      <t xml:space="preserve"> Clessin (1887) Pada Zona Litoral Di Danau Diatas, Kabupaten Solok, Sumatera Barat.</t>
    </r>
  </si>
  <si>
    <t>Dr. Jabang Nurdin</t>
  </si>
  <si>
    <t>Dra. Izmiarti, MS</t>
  </si>
  <si>
    <t> 082387852404</t>
  </si>
  <si>
    <t>adegishella@gmail.com</t>
  </si>
  <si>
    <t> 1210423019</t>
  </si>
  <si>
    <t> 7267</t>
  </si>
  <si>
    <t>Vera Putria Murza</t>
  </si>
  <si>
    <t> 21 Oktober 1993</t>
  </si>
  <si>
    <t>Afrizal B</t>
  </si>
  <si>
    <t>Murtianis, S.PdI</t>
  </si>
  <si>
    <t>Jl. Bantolaweh No. 21 B, Kelurahan Kayu Kubu, Kecamatan Guguak Panjang, Bukittinggi</t>
  </si>
  <si>
    <r>
      <t xml:space="preserve">Daya Hambat Antifungal Minyak Atsiri Terhadap </t>
    </r>
    <r>
      <rPr>
        <i/>
        <sz val="11"/>
        <color theme="1"/>
        <rFont val="Calibri"/>
        <family val="2"/>
        <scheme val="minor"/>
      </rPr>
      <t>Phytophthora palmivora </t>
    </r>
    <r>
      <rPr>
        <sz val="11"/>
        <color theme="1"/>
        <rFont val="Calibri"/>
        <family val="2"/>
        <scheme val="minor"/>
      </rPr>
      <t xml:space="preserve">Penyebab Busuk Buah Kakao Secara </t>
    </r>
    <r>
      <rPr>
        <i/>
        <sz val="11"/>
        <color theme="1"/>
        <rFont val="Calibri"/>
        <family val="2"/>
        <scheme val="minor"/>
      </rPr>
      <t>Invitro</t>
    </r>
  </si>
  <si>
    <t>Dr. Nasril Nasir</t>
  </si>
  <si>
    <t> 081266942821</t>
  </si>
  <si>
    <t>vera_putria@yahoo.com</t>
  </si>
  <si>
    <t> 1210422041</t>
  </si>
  <si>
    <t> 7184</t>
  </si>
  <si>
    <t>Bunga Melati</t>
  </si>
  <si>
    <t> 19 Agustus 1994</t>
  </si>
  <si>
    <t>Rahimin</t>
  </si>
  <si>
    <t>Misnar</t>
  </si>
  <si>
    <t>Jl. Cempaka no 69A Kel. Payolansek Kec. Payakumbuh Barat kota payakumbuh</t>
  </si>
  <si>
    <r>
      <t>Peningkatan Kualita Warna dan Pertumbuhan Ikan Cupang (</t>
    </r>
    <r>
      <rPr>
        <i/>
        <sz val="11"/>
        <color theme="1"/>
        <rFont val="Calibri"/>
        <family val="2"/>
        <scheme val="minor"/>
      </rPr>
      <t xml:space="preserve"> Betta Splendens </t>
    </r>
    <r>
      <rPr>
        <sz val="11"/>
        <color theme="1"/>
        <rFont val="Calibri"/>
        <family val="2"/>
        <scheme val="minor"/>
      </rPr>
      <t>Regan, 1910) Melalui Pakan yang Diperkaya dengan Udang Rebon (</t>
    </r>
    <r>
      <rPr>
        <i/>
        <sz val="11"/>
        <color theme="1"/>
        <rFont val="Calibri"/>
        <family val="2"/>
        <scheme val="minor"/>
      </rPr>
      <t>Mysis Relicta) S</t>
    </r>
    <r>
      <rPr>
        <sz val="11"/>
        <color theme="1"/>
        <rFont val="Calibri"/>
        <family val="2"/>
        <scheme val="minor"/>
      </rPr>
      <t>ebagai Sumber Karotenoid</t>
    </r>
  </si>
  <si>
    <t>Dr. Efrizal</t>
  </si>
  <si>
    <t>Dr. Resti Rahayu</t>
  </si>
  <si>
    <t> 082387458803</t>
  </si>
  <si>
    <t>nga_melati@yahoo.com</t>
  </si>
  <si>
    <t> 1210422021</t>
  </si>
  <si>
    <t> 7185</t>
  </si>
  <si>
    <t>Hidayah Mardhatillah</t>
  </si>
  <si>
    <t> 10 September 1994</t>
  </si>
  <si>
    <t>Gusrianto</t>
  </si>
  <si>
    <t>Hilmawati</t>
  </si>
  <si>
    <t>Nagari Batu Bulek, Kecematan Lintau Buo Utara, Kabupatem Tanah Datar</t>
  </si>
  <si>
    <r>
      <t xml:space="preserve">Potensi EkstrakHipofisa Ayam Broiler Dalam Mempercepat Respon Ovulasi Ikan Koi </t>
    </r>
    <r>
      <rPr>
        <i/>
        <sz val="11"/>
        <color theme="1"/>
        <rFont val="Calibri"/>
        <family val="2"/>
        <scheme val="minor"/>
      </rPr>
      <t>Cyprinus corpio</t>
    </r>
    <r>
      <rPr>
        <sz val="11"/>
        <color theme="1"/>
        <rFont val="Calibri"/>
        <family val="2"/>
        <scheme val="minor"/>
      </rPr>
      <t xml:space="preserve"> L.</t>
    </r>
  </si>
  <si>
    <t> 081276170433</t>
  </si>
  <si>
    <t>hidayah_mardha@yahoo.co.id</t>
  </si>
  <si>
    <t> 1110422041</t>
  </si>
  <si>
    <t> 6937</t>
  </si>
  <si>
    <t>Siti Aisyah</t>
  </si>
  <si>
    <t>G. Randah</t>
  </si>
  <si>
    <t> 27 November 1992</t>
  </si>
  <si>
    <t>H. Jonson</t>
  </si>
  <si>
    <t>Hj. Yarmi Sofyan</t>
  </si>
  <si>
    <t>Jln. Anwar Agus no. 66 Jorong Guguak Randah Kab. Agam</t>
  </si>
  <si>
    <t>Struktur Komunitas Burung Pantai di Pulau Rupat Provinsi Riau</t>
  </si>
  <si>
    <t>Dr. Indra Junaidi Zakaria</t>
  </si>
  <si>
    <t> 082169037787</t>
  </si>
  <si>
    <t>titisitiaisyah@gmail.com</t>
  </si>
  <si>
    <t> 1110423019</t>
  </si>
  <si>
    <t> 6992</t>
  </si>
  <si>
    <t>ANNISA NOVIANTI SAMIN</t>
  </si>
  <si>
    <t> 01 NOVEMBER 1993</t>
  </si>
  <si>
    <t>SAMIN ABIANTORO</t>
  </si>
  <si>
    <t>NURAIDA</t>
  </si>
  <si>
    <t>KOMP. MEKAR MELATI BLOK E/4 KELURAHAN LUBUK MINTURUN, KECAMATAN KOTO TANGAH, KOTA PADANG</t>
  </si>
  <si>
    <t>Analisis Vegetasi Tumbuhan Pantai Pada Kawasan Wisata Pasir Jambak, Kota Padang</t>
  </si>
  <si>
    <t>Dr. Chairul</t>
  </si>
  <si>
    <t>Prof. Dr. Erizal Mukhtar</t>
  </si>
  <si>
    <t> 083181600297</t>
  </si>
  <si>
    <t>annisa1110423019@gmail.com</t>
  </si>
  <si>
    <t> 1110421015</t>
  </si>
  <si>
    <t> 6995</t>
  </si>
  <si>
    <t>Riska Dharma Syafitri</t>
  </si>
  <si>
    <t>Sawahlunto</t>
  </si>
  <si>
    <t> 4 Juni 1993</t>
  </si>
  <si>
    <t>Sudarmi</t>
  </si>
  <si>
    <t>Kebun Jati, RT 002 / RW 004, Kelurahan Saringan, Kecamatan Barangin, Kota Sawahlunto</t>
  </si>
  <si>
    <t>Analisis Pola Dermatoglifi Dan Tipe Golongan Darah Penderita Diabetes Mellitus Pada Suku Minangkabau</t>
  </si>
  <si>
    <t>Dr. Dewi Imelda Roesma, M. Si</t>
  </si>
  <si>
    <t>Dr. Djong Hon Tjong, M. Si</t>
  </si>
  <si>
    <t> 082283101089</t>
  </si>
  <si>
    <t>riskadharma04@gmail.com</t>
  </si>
  <si>
    <t> 1110423007</t>
  </si>
  <si>
    <t> 6993</t>
  </si>
  <si>
    <t>ZAKIAH MUSTIKA</t>
  </si>
  <si>
    <t> 16 AGUSTUS 1992</t>
  </si>
  <si>
    <t>MARDIAS</t>
  </si>
  <si>
    <t>MELIHASIAN</t>
  </si>
  <si>
    <t>Jalan Cubadak Air, 36A, RT 02/ RW 04, Kel. Lubuk Lintah, Kec. Kuranji, Padang, Sumatera Barat</t>
  </si>
  <si>
    <t>Studi Keanekaragaman Tanaman Pekarangan Pada Kawasan Pinggir dan Pusat Kota Padang</t>
  </si>
  <si>
    <t>Zuhri Syam, MP</t>
  </si>
  <si>
    <t>Solfiyeni, MP</t>
  </si>
  <si>
    <t> 088374 731066</t>
  </si>
  <si>
    <t>zakiahmustika11@gmail.com</t>
  </si>
  <si>
    <t> 1210422033</t>
  </si>
  <si>
    <t> 7205</t>
  </si>
  <si>
    <t>Roza Puspita</t>
  </si>
  <si>
    <t>Cupak</t>
  </si>
  <si>
    <t> 18 Januari 1995</t>
  </si>
  <si>
    <t>Asni</t>
  </si>
  <si>
    <t>Jl. Tunggang No 2A Rt 01 Rw 02, Kelurahan Pasar Ambacang, Kecamatan Kuranji, Padang.</t>
  </si>
  <si>
    <r>
      <t>Efek Toksik Minyak Limbah Daun Kayu Manis (</t>
    </r>
    <r>
      <rPr>
        <i/>
        <sz val="11"/>
        <color theme="1"/>
        <rFont val="Calibri"/>
        <family val="2"/>
        <scheme val="minor"/>
      </rPr>
      <t>Cinnamomum burmanii </t>
    </r>
    <r>
      <rPr>
        <sz val="11"/>
        <color theme="1"/>
        <rFont val="Calibri"/>
        <family val="2"/>
        <scheme val="minor"/>
      </rPr>
      <t>Blume.) Dalam Mengendalikan </t>
    </r>
    <r>
      <rPr>
        <i/>
        <sz val="11"/>
        <color theme="1"/>
        <rFont val="Calibri"/>
        <family val="2"/>
        <scheme val="minor"/>
      </rPr>
      <t>Helopeltis antonii </t>
    </r>
    <r>
      <rPr>
        <sz val="11"/>
        <color theme="1"/>
        <rFont val="Calibri"/>
        <family val="2"/>
        <scheme val="minor"/>
      </rPr>
      <t>Pada Tanaman Kakao Secara </t>
    </r>
    <r>
      <rPr>
        <i/>
        <sz val="11"/>
        <color theme="1"/>
        <rFont val="Calibri"/>
        <family val="2"/>
        <scheme val="minor"/>
      </rPr>
      <t>Invitro</t>
    </r>
  </si>
  <si>
    <t> 082387757984</t>
  </si>
  <si>
    <t>rozapuspita95@gmail.com</t>
  </si>
  <si>
    <t> 1210422029</t>
  </si>
  <si>
    <t> 7206</t>
  </si>
  <si>
    <t>Fadli</t>
  </si>
  <si>
    <t> 15 November 1994</t>
  </si>
  <si>
    <t>Arsal</t>
  </si>
  <si>
    <t>Wirdahayati</t>
  </si>
  <si>
    <t>Jalan Sirsak Raya No. 16 Perumnas Belimbing, Kec. Kuranji, Padang.</t>
  </si>
  <si>
    <t>Identifikasi Bakteri Selulolitik Isolat Tandan Kosong Kelapa Sawit Berdasarkan Analisis Sekuen Gen 16S rRNA</t>
  </si>
  <si>
    <t>Dr. Fuji Astuti Febria</t>
  </si>
  <si>
    <t> 082385981755</t>
  </si>
  <si>
    <t>fadli.1210422029@gmail.com</t>
  </si>
  <si>
    <t> 1210421009</t>
  </si>
  <si>
    <t> 7209</t>
  </si>
  <si>
    <t>Bayu Afnovandra Perdana</t>
  </si>
  <si>
    <t> 12 Nopember 1995</t>
  </si>
  <si>
    <t>Indra Putra</t>
  </si>
  <si>
    <t>Afriyani</t>
  </si>
  <si>
    <t>Timbulun, Kec. Sangir, Kab. Solok Selatan, Sumatera Barat</t>
  </si>
  <si>
    <t>Struktur Komunitas dan Produktivitas Primer Fitoplankton di Ekosistem Terumbu Karang Pantai Nirwana, Padang</t>
  </si>
  <si>
    <t>Dr. Ir. Indra Junaidi Zakaria, M.Si</t>
  </si>
  <si>
    <t>Izmiarti, M.S</t>
  </si>
  <si>
    <t> 085363268370</t>
  </si>
  <si>
    <t>bayuafnovandra09@gmail.com</t>
  </si>
  <si>
    <t> 1210421004</t>
  </si>
  <si>
    <t> 7003</t>
  </si>
  <si>
    <t>MIRA ERMAWATI</t>
  </si>
  <si>
    <t>Padang Bintungan</t>
  </si>
  <si>
    <t> 11 Februari 1994</t>
  </si>
  <si>
    <t>RAKIMIN</t>
  </si>
  <si>
    <t>KATNI</t>
  </si>
  <si>
    <t>Blok D Padang Bintungan V Kecamatan Koto Baru Kabupaten Dharmasraya</t>
  </si>
  <si>
    <r>
      <t xml:space="preserve">Analisis Karakter Morfologi dan Fertilitas Polen Hibrid Alami </t>
    </r>
    <r>
      <rPr>
        <b/>
        <i/>
        <sz val="11"/>
        <color theme="1"/>
        <rFont val="Calibri"/>
        <family val="2"/>
        <scheme val="minor"/>
      </rPr>
      <t>Acacia auriculiformis</t>
    </r>
    <r>
      <rPr>
        <b/>
        <sz val="11"/>
        <color theme="1"/>
        <rFont val="Calibri"/>
        <family val="2"/>
        <scheme val="minor"/>
      </rPr>
      <t xml:space="preserve"> Benth. dengan </t>
    </r>
    <r>
      <rPr>
        <b/>
        <i/>
        <sz val="11"/>
        <color theme="1"/>
        <rFont val="Calibri"/>
        <family val="2"/>
        <scheme val="minor"/>
      </rPr>
      <t>Acacia mangium</t>
    </r>
    <r>
      <rPr>
        <b/>
        <sz val="11"/>
        <color theme="1"/>
        <rFont val="Calibri"/>
        <family val="2"/>
        <scheme val="minor"/>
      </rPr>
      <t xml:space="preserve"> Willd. di Limau Manis, Padang</t>
    </r>
  </si>
  <si>
    <t>Prof. Dr. Syamsuardi</t>
  </si>
  <si>
    <t>Dr. Tesri Maideliza</t>
  </si>
  <si>
    <t> 082391855030</t>
  </si>
  <si>
    <t>miraermawatibioua@gmail.com</t>
  </si>
  <si>
    <t> 1210422007</t>
  </si>
  <si>
    <t> 7213</t>
  </si>
  <si>
    <t>Choni Nurlita</t>
  </si>
  <si>
    <t>Juranggo</t>
  </si>
  <si>
    <t> 11 Mei 1994</t>
  </si>
  <si>
    <t>Sunarjo</t>
  </si>
  <si>
    <t>Tarsi</t>
  </si>
  <si>
    <t>Juranggo, Kec. Pasaman, Kab. Pasaman Barat</t>
  </si>
  <si>
    <r>
      <t>Studi Variasi Genetik Jeruk Keprok (</t>
    </r>
    <r>
      <rPr>
        <i/>
        <sz val="11"/>
        <color theme="1"/>
        <rFont val="Calibri"/>
        <family val="2"/>
        <scheme val="minor"/>
      </rPr>
      <t>Citrus reticulata</t>
    </r>
    <r>
      <rPr>
        <sz val="11"/>
        <color theme="1"/>
        <rFont val="Calibri"/>
        <family val="2"/>
        <scheme val="minor"/>
      </rPr>
      <t xml:space="preserve">, Blanco) cv. Kacang di Kenagarian Kacang dengan Teknik </t>
    </r>
    <r>
      <rPr>
        <i/>
        <sz val="11"/>
        <color theme="1"/>
        <rFont val="Calibri"/>
        <family val="2"/>
        <scheme val="minor"/>
      </rPr>
      <t xml:space="preserve">Random Amplified Polymorphic DNA </t>
    </r>
    <r>
      <rPr>
        <sz val="11"/>
        <color theme="1"/>
        <rFont val="Calibri"/>
        <family val="2"/>
        <scheme val="minor"/>
      </rPr>
      <t>(RAPD) </t>
    </r>
  </si>
  <si>
    <t>Prof. Dr. Mansyurdin, M.S</t>
  </si>
  <si>
    <t>Dr. Dewi Imelda Roesma, M.S</t>
  </si>
  <si>
    <t> 081378118471</t>
  </si>
  <si>
    <t>choninurlita.1210422007@gmail.com</t>
  </si>
  <si>
    <t> 1210423001</t>
  </si>
  <si>
    <t> 7214</t>
  </si>
  <si>
    <t>Nia Vardini</t>
  </si>
  <si>
    <t> 20 April 1993</t>
  </si>
  <si>
    <t>Joni Pardi</t>
  </si>
  <si>
    <t>Nurlis</t>
  </si>
  <si>
    <t>Wisma Indah VI Blok D.12 Balai Baru, Padang</t>
  </si>
  <si>
    <t>Variasi Pola Sidik Bibir Pada Suku Jawa, Batak dan Cina di Sumatera Barat</t>
  </si>
  <si>
    <t>Dr. Djong Hon Tjong</t>
  </si>
  <si>
    <t>Dr. Syaifullah</t>
  </si>
  <si>
    <t> 081374566678</t>
  </si>
  <si>
    <t>kimi_nia@yahoo.co.id</t>
  </si>
  <si>
    <t> 1010423042</t>
  </si>
  <si>
    <t> 7215</t>
  </si>
  <si>
    <t>Fici Engliani</t>
  </si>
  <si>
    <t>Lubuk Malako</t>
  </si>
  <si>
    <t> 18 Januari 1992</t>
  </si>
  <si>
    <t>Aprianto</t>
  </si>
  <si>
    <t>Eli Amrainis</t>
  </si>
  <si>
    <t>JLN. RAYA LUBUK MALAKO KEC.SANGIR JUJUAN KAB. SOLOK SELATAN</t>
  </si>
  <si>
    <r>
      <t>Eksplorasi Potensi Bakteri Endofitik Pada Tumbuhan Sigendong Anak (</t>
    </r>
    <r>
      <rPr>
        <i/>
        <sz val="11"/>
        <color theme="1"/>
        <rFont val="Calibri"/>
        <family val="2"/>
        <scheme val="minor"/>
      </rPr>
      <t>Euphorbia hirta</t>
    </r>
    <r>
      <rPr>
        <sz val="11"/>
        <color theme="1"/>
        <rFont val="Calibri"/>
        <family val="2"/>
        <scheme val="minor"/>
      </rPr>
      <t>, L) Sebagai Penghasil Antibotika</t>
    </r>
  </si>
  <si>
    <t> 081267465533</t>
  </si>
  <si>
    <t>fici.engliani@yahoo.co.id</t>
  </si>
  <si>
    <t> 1110423043</t>
  </si>
  <si>
    <t> 7034</t>
  </si>
  <si>
    <t>Fikriya Rahma</t>
  </si>
  <si>
    <t> 09 Maret 1993</t>
  </si>
  <si>
    <t>Drs. H. Syamsul Udaya</t>
  </si>
  <si>
    <t>Dra. Hj. Hafniarti</t>
  </si>
  <si>
    <t>Jln. Flamboyan Gang Kampai No.12 A RT 02 RW 02 Kelurahan Payolansek Kecamatan Payakumbuh Barat, Payakumbuh</t>
  </si>
  <si>
    <t>Jenis-Jenis Mamalia Di Koto Baru Nagari Paninggahan Kabupaten Solok Sumatera Barat</t>
  </si>
  <si>
    <t> 081363959575</t>
  </si>
  <si>
    <t>fikriyarahma@yahoo.com</t>
  </si>
  <si>
    <t> 1010423040</t>
  </si>
  <si>
    <t> 7211</t>
  </si>
  <si>
    <t>Diana Putri</t>
  </si>
  <si>
    <t> 28 Juni 1992</t>
  </si>
  <si>
    <t>Suhaimi</t>
  </si>
  <si>
    <t>Jasnidar</t>
  </si>
  <si>
    <t>JLN DR. M HATTA NO.17B RT/01 RW/01 KEL. PASAR AMBACANG KEC. KURANJI, PADANG</t>
  </si>
  <si>
    <r>
      <t>Pengendalian Jamur Akar Putih (</t>
    </r>
    <r>
      <rPr>
        <i/>
        <sz val="11"/>
        <color theme="1"/>
        <rFont val="Calibri"/>
        <family val="2"/>
        <scheme val="minor"/>
      </rPr>
      <t>Rigidoporus microporus</t>
    </r>
    <r>
      <rPr>
        <sz val="11"/>
        <color theme="1"/>
        <rFont val="Calibri"/>
        <family val="2"/>
        <scheme val="minor"/>
      </rPr>
      <t>) Pada Tanaman Karet (</t>
    </r>
    <r>
      <rPr>
        <i/>
        <sz val="11"/>
        <color theme="1"/>
        <rFont val="Calibri"/>
        <family val="2"/>
        <scheme val="minor"/>
      </rPr>
      <t>Hevea Brasilensis</t>
    </r>
    <r>
      <rPr>
        <sz val="11"/>
        <color theme="1"/>
        <rFont val="Calibri"/>
        <family val="2"/>
        <scheme val="minor"/>
      </rPr>
      <t>)  Menggunakan Fungi Mikoriza Arbuskula</t>
    </r>
  </si>
  <si>
    <t>Feskaharny Alamsyah, MS</t>
  </si>
  <si>
    <t> 08976573749</t>
  </si>
  <si>
    <t>dianaputri403@gmail.com</t>
  </si>
  <si>
    <t> 1010421014</t>
  </si>
  <si>
    <t> 7217</t>
  </si>
  <si>
    <t>Riski Budiyani</t>
  </si>
  <si>
    <t>Padang Karambie</t>
  </si>
  <si>
    <t> 04 Maret 1993</t>
  </si>
  <si>
    <t>Zainal (Alm)</t>
  </si>
  <si>
    <t>Asni (Almh)</t>
  </si>
  <si>
    <t>Sungai Limau Padang Pariaman</t>
  </si>
  <si>
    <r>
      <t>Pengaruh pH dan Suhu Terhadap Produksi Antibiotika dari Isolat Bakteri Endofitik Pada Tumbuhan Andalas (</t>
    </r>
    <r>
      <rPr>
        <i/>
        <sz val="11"/>
        <color theme="1"/>
        <rFont val="Calibri"/>
        <family val="2"/>
        <scheme val="minor"/>
      </rPr>
      <t>Morus macroura</t>
    </r>
    <r>
      <rPr>
        <sz val="11"/>
        <color theme="1"/>
        <rFont val="Calibri"/>
        <family val="2"/>
        <scheme val="minor"/>
      </rPr>
      <t>) </t>
    </r>
  </si>
  <si>
    <t>Feskaharny Alamsjah, MSi</t>
  </si>
  <si>
    <t> 082388610390</t>
  </si>
  <si>
    <t>riskibudiyani1014@gmail.com</t>
  </si>
  <si>
    <t> 1210423009</t>
  </si>
  <si>
    <t> 7077</t>
  </si>
  <si>
    <t>Rahmi Fitri</t>
  </si>
  <si>
    <t>Lasi</t>
  </si>
  <si>
    <t> 22 Juni 1993</t>
  </si>
  <si>
    <t>Muldi Yusno (Alm)</t>
  </si>
  <si>
    <t>Yelmawati</t>
  </si>
  <si>
    <t>Jln. Irigasi No 50 Pauh, Padang</t>
  </si>
  <si>
    <r>
      <t>Pengaruh Kombinasi Pakan Alami Alternatif Terhadap Pertumbuhan dan Persentase Molting Lobster Air Tawar (</t>
    </r>
    <r>
      <rPr>
        <i/>
        <sz val="11"/>
        <color theme="1"/>
        <rFont val="Calibri"/>
        <family val="2"/>
        <scheme val="minor"/>
      </rPr>
      <t>Cerax quadricarinatus</t>
    </r>
    <r>
      <rPr>
        <sz val="11"/>
        <color theme="1"/>
        <rFont val="Calibri"/>
        <family val="2"/>
        <scheme val="minor"/>
      </rPr>
      <t xml:space="preserve"> Von Martens.)</t>
    </r>
  </si>
  <si>
    <t>Dr. rer. nat. Indra Junaidi Zakaria</t>
  </si>
  <si>
    <t> 082389066665</t>
  </si>
  <si>
    <t>rahmi2203@gmail.com</t>
  </si>
  <si>
    <t> 1110422021</t>
  </si>
  <si>
    <t> 7125</t>
  </si>
  <si>
    <t>Alponsin</t>
  </si>
  <si>
    <t>Singkut</t>
  </si>
  <si>
    <t> 25 Oktober 1992</t>
  </si>
  <si>
    <t>Yatim</t>
  </si>
  <si>
    <t>Azimarni</t>
  </si>
  <si>
    <t>Dusun II, Terusan Desa Sungai Gedang, Singkut, Sarolangun, Jambi</t>
  </si>
  <si>
    <r>
      <t>Studi Anatomi Daun dan Kandungan Klorofil Tumbuhan Cantigi (</t>
    </r>
    <r>
      <rPr>
        <i/>
        <sz val="11"/>
        <color theme="1"/>
        <rFont val="Calibri"/>
        <family val="2"/>
        <scheme val="minor"/>
      </rPr>
      <t>Vaccinium korinchense</t>
    </r>
    <r>
      <rPr>
        <sz val="11"/>
        <color theme="1"/>
        <rFont val="Calibri"/>
        <family val="2"/>
        <scheme val="minor"/>
      </rPr>
      <t xml:space="preserve"> RIDL.) Pada Ketinggian Tempat Berbeda di Gunung Talang</t>
    </r>
  </si>
  <si>
    <t> +6281277899312</t>
  </si>
  <si>
    <t>alponsin@gmail.com</t>
  </si>
  <si>
    <t> 1110423004</t>
  </si>
  <si>
    <t> 6945</t>
  </si>
  <si>
    <t>Monica Rafles</t>
  </si>
  <si>
    <t>Lubuk Tarok</t>
  </si>
  <si>
    <t> 01 Maret 1993</t>
  </si>
  <si>
    <t>Eti Endriani S.Pd</t>
  </si>
  <si>
    <t>Kenagarian Lubuk Tarok Kec. Lubuk Tarok Kab. Sijunjung</t>
  </si>
  <si>
    <r>
      <t>"Potensi Antimikroba dan Aktivitas Antioksidan Ekstrak Segar Tanaman Dandelion (</t>
    </r>
    <r>
      <rPr>
        <i/>
        <sz val="11"/>
        <color theme="1"/>
        <rFont val="Calibri"/>
        <family val="2"/>
        <scheme val="minor"/>
      </rPr>
      <t>Taraxacum officinale F. H. Wigg.</t>
    </r>
    <r>
      <rPr>
        <sz val="11"/>
        <color theme="1"/>
        <rFont val="Calibri"/>
        <family val="2"/>
        <scheme val="minor"/>
      </rPr>
      <t>)"</t>
    </r>
  </si>
  <si>
    <t>Dr. phil. nat. Nurmiati</t>
  </si>
  <si>
    <t>Dr. phil. nat. Periadnadi</t>
  </si>
  <si>
    <t> 082387489442</t>
  </si>
  <si>
    <t>Monica1110423004@gmail.com</t>
  </si>
  <si>
    <t> 1210423010</t>
  </si>
  <si>
    <t> 7159</t>
  </si>
  <si>
    <t>Resti Puttama Irsya</t>
  </si>
  <si>
    <t>Pd. Panjang</t>
  </si>
  <si>
    <t> 07 Juli 1993</t>
  </si>
  <si>
    <t>Syahrul</t>
  </si>
  <si>
    <t>Irdawati S.Pd</t>
  </si>
  <si>
    <t>J. Pd. Panjang-Solok Km 10, Komplek Perumahan PT KAI, Kubu Karambia, Kecamatan Batipuah, Kabupaten Tanah Datar</t>
  </si>
  <si>
    <t>Jenis-Jenis Parasit Pada Sapi Perah di Kota Padang Panjang</t>
  </si>
  <si>
    <t> 081327222459</t>
  </si>
  <si>
    <t>restiputtamairsya1210423010@gmail.com</t>
  </si>
  <si>
    <t> 1210423047</t>
  </si>
  <si>
    <t> 7233</t>
  </si>
  <si>
    <t>Erik Marlius</t>
  </si>
  <si>
    <t>Kuta Bali</t>
  </si>
  <si>
    <t> 31 Mei 1993</t>
  </si>
  <si>
    <t>Marlius</t>
  </si>
  <si>
    <t>Eralina Candra</t>
  </si>
  <si>
    <t>Jalan Raya Cupak, Jorong Pasar Baru, Nagari Cupak, Kecamatan Gunung Talang, Kabupaten Solok</t>
  </si>
  <si>
    <r>
      <t>Estimasi Populasi dan Pola Aktivitas Tapir (</t>
    </r>
    <r>
      <rPr>
        <i/>
        <sz val="11"/>
        <color theme="1"/>
        <rFont val="Calibri"/>
        <family val="2"/>
        <scheme val="minor"/>
      </rPr>
      <t>Tapirus indicus </t>
    </r>
    <r>
      <rPr>
        <sz val="11"/>
        <color theme="1"/>
        <rFont val="Calibri"/>
        <family val="2"/>
        <scheme val="minor"/>
      </rPr>
      <t>Desmarest 1819) di Hutan Kalaweit Supayang, Kabupaten Solok</t>
    </r>
  </si>
  <si>
    <t> 081977587928</t>
  </si>
  <si>
    <t>emjambak@gmail.com</t>
  </si>
  <si>
    <t> 1110423038</t>
  </si>
  <si>
    <t> 7039</t>
  </si>
  <si>
    <t>HALIMAH TUS SAKDIAH</t>
  </si>
  <si>
    <t>AIR RANDAH</t>
  </si>
  <si>
    <t> 31 MARET 1993</t>
  </si>
  <si>
    <t>SUKARDI</t>
  </si>
  <si>
    <t>ERNITA</t>
  </si>
  <si>
    <t>JL. PAYAKUMBUH-LINTAU N0.33 PAKAN SINAYAN GADUT, KABUPATEN 50 KOTA</t>
  </si>
  <si>
    <t>JENIS-JENIS SEMUT (HYMENOPTERA: FORMICIDAE) PADA PERKEBUNAN BUAH NAGA DI KOTA PARIAMAN DAN KABUPATEN PADANG PARIAMAN</t>
  </si>
  <si>
    <t>Dr. HENNY HERWINA</t>
  </si>
  <si>
    <t>Dr. MAIRAWITA</t>
  </si>
  <si>
    <t> 082284955427</t>
  </si>
  <si>
    <t>halimah1110423038@gmail.com</t>
  </si>
  <si>
    <t> 1110422008</t>
  </si>
  <si>
    <t> 7040</t>
  </si>
  <si>
    <t>SUSAN SEPTRIANI</t>
  </si>
  <si>
    <t> 20 SEPTEMBER 1993</t>
  </si>
  <si>
    <t>JALALUDDIN</t>
  </si>
  <si>
    <t>ZULHUSMA Ama, Pd</t>
  </si>
  <si>
    <t>JLN. DR. M. HATTA. NO. 45 PADANG</t>
  </si>
  <si>
    <t>JENIS-JENIS SEMUT (HYMENOPTERA; FORMICIDAE) DI SUAKA ALAM MANINJAU UTARA SELATAN KABUPATEN AGAM SUMATERA BARAT</t>
  </si>
  <si>
    <t> 085363508522</t>
  </si>
  <si>
    <t>susan1110422008@gmail.com</t>
  </si>
  <si>
    <t> 1110421013</t>
  </si>
  <si>
    <t> 7041</t>
  </si>
  <si>
    <t>DIVA UTAMI ANGGRAINI</t>
  </si>
  <si>
    <t>BUKITTINGGI</t>
  </si>
  <si>
    <t> 4 JANUARI 1993</t>
  </si>
  <si>
    <t>INDRA NATTALINA, S.Pd</t>
  </si>
  <si>
    <t>ERIDAWATI, SE</t>
  </si>
  <si>
    <t>JL. JERUK 10 NO.295 RT/RW 006/011 PERUMNAS BELIMBING KEL.KURANJI, KEC. KURANJI PADANG SUMATERA BARAT</t>
  </si>
  <si>
    <t>POTENSI ISOLAT BAKTERI LAUT KAWASAN PARIAMAN SEBAGAI PENGHASIL ANTIBIOTIK</t>
  </si>
  <si>
    <t>Dr. FUJI ASTUTI FEBRIA</t>
  </si>
  <si>
    <t>Dr. NASRIL NASIR</t>
  </si>
  <si>
    <t> 085374359435</t>
  </si>
  <si>
    <t>Anggrainidivautami@gmail.com</t>
  </si>
  <si>
    <t> 1110421007</t>
  </si>
  <si>
    <t> 7042</t>
  </si>
  <si>
    <t>FITRI HEPNITA</t>
  </si>
  <si>
    <t>ALAM PANJANG</t>
  </si>
  <si>
    <t> 2 FEBRUARI 1993</t>
  </si>
  <si>
    <t>MUHIR</t>
  </si>
  <si>
    <t>NURHAILIS</t>
  </si>
  <si>
    <t>DUSUN 1 DESA ALAM PANJANG, KECAMATAN RUMBIO JAYA KAB. KAMPAR PROV. RIAU</t>
  </si>
  <si>
    <t>PENAPISAN BAKTERI DARI PERAIRAN LAUT PARIAMAN PENGHASIL ENZIM EKSTRASELULER HIDROLASE</t>
  </si>
  <si>
    <t>Dr. ANTHONI AGUSTIEN</t>
  </si>
  <si>
    <t> 082392391251</t>
  </si>
  <si>
    <t>Fitrihepnita007@gmail.com</t>
  </si>
  <si>
    <t> 1110423005</t>
  </si>
  <si>
    <t> 6938</t>
  </si>
  <si>
    <t>Yossi Eka Saputri</t>
  </si>
  <si>
    <t>YUSRIZAL</t>
  </si>
  <si>
    <t>JALINUS</t>
  </si>
  <si>
    <t>Ladang Laweh, Desa Talago Gunung, Kecamatan Barangin, Kota Sawahlunto</t>
  </si>
  <si>
    <r>
      <t xml:space="preserve">Respon Pertumbuhan Tanaman </t>
    </r>
    <r>
      <rPr>
        <i/>
        <sz val="11"/>
        <color theme="1"/>
        <rFont val="Calibri"/>
        <family val="2"/>
        <scheme val="minor"/>
      </rPr>
      <t>Desmodium heterophyllum</t>
    </r>
    <r>
      <rPr>
        <sz val="11"/>
        <color theme="1"/>
        <rFont val="Calibri"/>
        <family val="2"/>
        <scheme val="minor"/>
      </rPr>
      <t xml:space="preserve"> Willd. DC Dengan Pemberian Fungi Mikoriza (FMA) Pada Tanah Lahan Bekas Tambang Batubara Sawahlunto</t>
    </r>
  </si>
  <si>
    <t> 082391869130</t>
  </si>
  <si>
    <t>yossisaputri1110423005@gmail.com</t>
  </si>
  <si>
    <t> 1110421012</t>
  </si>
  <si>
    <t> 7139</t>
  </si>
  <si>
    <t>Annisa Izmi Aulia</t>
  </si>
  <si>
    <t> 24 Maret 1994</t>
  </si>
  <si>
    <t>Ir. M. Rafi Hamdani</t>
  </si>
  <si>
    <t>Nurnelly R. S.TP</t>
  </si>
  <si>
    <t>Jln. Lampudeeng, Lr. Lahpudeeng, Gampong. Gurah, No. 91. Kecamatan Peukan Bada. Kabupaten Aceh Besar</t>
  </si>
  <si>
    <t>Jenis Kunang-Kunang di Kawasan Gunung Tujuh, Kabupaten Kerinci, Provinsi Jambi</t>
  </si>
  <si>
    <t> 085374605277</t>
  </si>
  <si>
    <t>anisaucha@gmail.com</t>
  </si>
  <si>
    <t> 1110422017</t>
  </si>
  <si>
    <t> 7168</t>
  </si>
  <si>
    <t>RAHMADANI MARNIYELITA</t>
  </si>
  <si>
    <t> 19 MARET 1993</t>
  </si>
  <si>
    <t>JULIARDI S.Sos</t>
  </si>
  <si>
    <t>ARDIANTI</t>
  </si>
  <si>
    <t>JL. Belanti Indah No.16 RT/RW 003/006. KEL. Lolong Belanti. Kec. Padang Utara</t>
  </si>
  <si>
    <t>Seleksi Bakteri Halofilik Moderat Dari Isolat Bakteri Laut Kota Pariaman Penghasil Enzim Ekstraseluler Hidrolase</t>
  </si>
  <si>
    <t> 082388027809</t>
  </si>
  <si>
    <t>rahmadanimarniyelita19@gmail.com</t>
  </si>
  <si>
    <t> 1110422020</t>
  </si>
  <si>
    <t> 7046</t>
  </si>
  <si>
    <t>RAUDHATUL JANNAH</t>
  </si>
  <si>
    <t>SIJUNJUNG</t>
  </si>
  <si>
    <t> 25 JULI 1993</t>
  </si>
  <si>
    <t>SYAMSUL BAHRI</t>
  </si>
  <si>
    <t>YASMI</t>
  </si>
  <si>
    <t>JLN. IRIGASI KEL. CUPAK TANGAH, KEC. PAUH, PADANG</t>
  </si>
  <si>
    <r>
      <t>PENGARUH PEMBERIAN BEBERAPA KONSENTRASI ELISITOR Cu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 PADA MEDIUM MURASHIGE DAN SKOOG (MS) DALAM PRODUKSI ARTEMISININ PADA KALUS </t>
    </r>
    <r>
      <rPr>
        <i/>
        <sz val="11"/>
        <color theme="1"/>
        <rFont val="Calibri"/>
        <family val="2"/>
        <scheme val="minor"/>
      </rPr>
      <t>Artemisia vulgaris </t>
    </r>
    <r>
      <rPr>
        <sz val="11"/>
        <color theme="1"/>
        <rFont val="Calibri"/>
        <family val="2"/>
        <scheme val="minor"/>
      </rPr>
      <t>L. SECARA </t>
    </r>
    <r>
      <rPr>
        <i/>
        <sz val="11"/>
        <color theme="1"/>
        <rFont val="Calibri"/>
        <family val="2"/>
        <scheme val="minor"/>
      </rPr>
      <t>IN VITRO</t>
    </r>
  </si>
  <si>
    <t>SUWIRMEN, MS.</t>
  </si>
  <si>
    <t>DR. ZOZY ANELOI NOLI</t>
  </si>
  <si>
    <t> 082284107456</t>
  </si>
  <si>
    <t>raudhatulanana@gmail.com</t>
  </si>
  <si>
    <t> 1110423014</t>
  </si>
  <si>
    <t> 7047</t>
  </si>
  <si>
    <t>RILLA HUMAIRA</t>
  </si>
  <si>
    <t> 18 SEPTEMBER 1993</t>
  </si>
  <si>
    <t>AMRIZAL</t>
  </si>
  <si>
    <t>SYAFRIDA</t>
  </si>
  <si>
    <t>PASAR AMBACANG</t>
  </si>
  <si>
    <t>KOMPOSISI DAN STRUKTUR KOMUNITAS ZOOPLANKTON DI ZONA LITORAL DANAU TALANG</t>
  </si>
  <si>
    <t>Dra. IZMIARTI, MS.</t>
  </si>
  <si>
    <t>Dr. rer nat. INDRA JUNAIDI ZAKARIA</t>
  </si>
  <si>
    <t> 082390747893</t>
  </si>
  <si>
    <t>rilla1110423014@gmail.com</t>
  </si>
  <si>
    <t> 1210421013</t>
  </si>
  <si>
    <t> 7240</t>
  </si>
  <si>
    <t>Merry</t>
  </si>
  <si>
    <t>Sungai Pua</t>
  </si>
  <si>
    <t> 7 April 1994</t>
  </si>
  <si>
    <t>Ali Asmandra</t>
  </si>
  <si>
    <t>Salmen</t>
  </si>
  <si>
    <t>Jalan Haji Dirih No. 128, Sungai Pua, Kabupaten Agam</t>
  </si>
  <si>
    <r>
      <t>Karakteristik Sarang Tempua </t>
    </r>
    <r>
      <rPr>
        <i/>
        <sz val="11"/>
        <color theme="1"/>
        <rFont val="Calibri"/>
        <family val="2"/>
        <scheme val="minor"/>
      </rPr>
      <t>Ploceus philippinus </t>
    </r>
    <r>
      <rPr>
        <sz val="11"/>
        <color theme="1"/>
        <rFont val="Calibri"/>
        <family val="2"/>
        <scheme val="minor"/>
      </rPr>
      <t>(Linnaeus, 1766) di Area Persawahan Gurun Aur, Kecamatan Banuhampu, Kabupaten Agam, Sumatera Barat</t>
    </r>
  </si>
  <si>
    <t> 085263315272</t>
  </si>
  <si>
    <t>merry4671@gmail.com</t>
  </si>
  <si>
    <t> 1110422051</t>
  </si>
  <si>
    <t> 6946</t>
  </si>
  <si>
    <t>Nanda Oktafiana</t>
  </si>
  <si>
    <t>Bukhari</t>
  </si>
  <si>
    <t>Aminah</t>
  </si>
  <si>
    <t>Jln. Limau Manis RT. 002 RW. 003 Kecamatan Pauh Padang Sumatera Barat</t>
  </si>
  <si>
    <r>
      <t>Potensi Antimikroba dan Aktivitas Antioksidan Ekstrak Segar Jambu Kaliang (</t>
    </r>
    <r>
      <rPr>
        <i/>
        <sz val="11"/>
        <color theme="1"/>
        <rFont val="Calibri"/>
        <family val="2"/>
        <scheme val="minor"/>
      </rPr>
      <t>Syzygium cumini </t>
    </r>
    <r>
      <rPr>
        <sz val="11"/>
        <color theme="1"/>
        <rFont val="Calibri"/>
        <family val="2"/>
        <scheme val="minor"/>
      </rPr>
      <t>(L.) Skeels)</t>
    </r>
  </si>
  <si>
    <t>Feskaharny Alamsjah, M.Si</t>
  </si>
  <si>
    <t> 085263977024</t>
  </si>
  <si>
    <t>nandaoktaviana93@yahoo.com</t>
  </si>
  <si>
    <t> 1110423011</t>
  </si>
  <si>
    <t> 6955</t>
  </si>
  <si>
    <t>Mutiara Gusni Kampai</t>
  </si>
  <si>
    <t>Jakarta Timur</t>
  </si>
  <si>
    <t> 20 Agustus 1992</t>
  </si>
  <si>
    <t>Abdul Muis</t>
  </si>
  <si>
    <t>Asnawati</t>
  </si>
  <si>
    <t>Kampung Balik Gunung, Nagari Punggasan Timur, Kecamatan Linggo Sari Baganti, Kabupaten Pesisir Selatan</t>
  </si>
  <si>
    <r>
      <t>Kepadatan dan Struktur Populasi Keong Mas (</t>
    </r>
    <r>
      <rPr>
        <i/>
        <sz val="11"/>
        <color theme="1"/>
        <rFont val="Calibri"/>
        <family val="2"/>
        <scheme val="minor"/>
      </rPr>
      <t>Pomacea canaliculata </t>
    </r>
    <r>
      <rPr>
        <sz val="11"/>
        <color theme="1"/>
        <rFont val="Calibri"/>
        <family val="2"/>
        <scheme val="minor"/>
      </rPr>
      <t>Lamarck, 1819) pada Tiga Tipe Sawah di Kecamatan Linggo Sari Baganti, Pesisir Selatan</t>
    </r>
  </si>
  <si>
    <t>Izmiarti, MS</t>
  </si>
  <si>
    <t> 082174129592</t>
  </si>
  <si>
    <t>mutiara1110423011@gmail.com</t>
  </si>
  <si>
    <t> 1110422003</t>
  </si>
  <si>
    <t> 7172</t>
  </si>
  <si>
    <t>Febri Ningsih</t>
  </si>
  <si>
    <t> 25 Februari 1993</t>
  </si>
  <si>
    <t>Dalizar Karni</t>
  </si>
  <si>
    <t>Darmawati</t>
  </si>
  <si>
    <t>Jalan Anggrek no 41 Kelurahan Kubu Gadang Kecamatan Payakumbuh Barat Kota Payakumbuh</t>
  </si>
  <si>
    <r>
      <t xml:space="preserve">Mikrohabitat dan Indikator Kepadatan </t>
    </r>
    <r>
      <rPr>
        <i/>
        <sz val="11"/>
        <color theme="1"/>
        <rFont val="Calibri"/>
        <family val="2"/>
        <scheme val="minor"/>
      </rPr>
      <t>Aedes</t>
    </r>
    <r>
      <rPr>
        <sz val="11"/>
        <color theme="1"/>
        <rFont val="Calibri"/>
        <family val="2"/>
        <scheme val="minor"/>
      </rPr>
      <t xml:space="preserve"> spp. di Kelurahan Korong Gadang Kecamatan Kuranji Kota Padang</t>
    </r>
  </si>
  <si>
    <t>Dr. Hasmiwati</t>
  </si>
  <si>
    <t> 085280906648</t>
  </si>
  <si>
    <t>fb.ningsih@gmail.com</t>
  </si>
  <si>
    <t> 1110422024</t>
  </si>
  <si>
    <t> 6958</t>
  </si>
  <si>
    <t>Julita Sari</t>
  </si>
  <si>
    <t>Suka Damai</t>
  </si>
  <si>
    <t> 06 Juli 1993</t>
  </si>
  <si>
    <t>Kasman</t>
  </si>
  <si>
    <t>Maryam</t>
  </si>
  <si>
    <t>Pegang Baru, Kec. Padang Gelugur, Kab. Pasaman, Sumatera Barat</t>
  </si>
  <si>
    <t>Analisis Vegetasi Dasar Disekitar Sumber Air Panas Taman Wisata Alam Rimbo Panti, Sumatera Barat</t>
  </si>
  <si>
    <t> 085376702412</t>
  </si>
  <si>
    <t>julitasari4@gmail.com</t>
  </si>
  <si>
    <t> 1110423029</t>
  </si>
  <si>
    <t> 7173</t>
  </si>
  <si>
    <t>Hana Nabila</t>
  </si>
  <si>
    <t> 01 Januari 1990</t>
  </si>
  <si>
    <t>M.Mabrur</t>
  </si>
  <si>
    <t>Elfida Kasim</t>
  </si>
  <si>
    <t>Jondul 4 Blok LL No.02,Parupuk Tabing, Koto Tangah, Padang</t>
  </si>
  <si>
    <r>
      <t>Studi Kasus Konflik Babi Hutan (</t>
    </r>
    <r>
      <rPr>
        <i/>
        <sz val="11"/>
        <color theme="1"/>
        <rFont val="Calibri"/>
        <family val="2"/>
        <scheme val="minor"/>
      </rPr>
      <t>Sus scrofa</t>
    </r>
    <r>
      <rPr>
        <sz val="11"/>
        <color theme="1"/>
        <rFont val="Calibri"/>
        <family val="2"/>
        <scheme val="minor"/>
      </rPr>
      <t>, L) dengan Masyarakat Nagari Paninggahan, Kabupaten Solok, Sumatera Barat</t>
    </r>
  </si>
  <si>
    <t> 085264599023</t>
  </si>
  <si>
    <t>hana1110423029@gmail.com</t>
  </si>
  <si>
    <t> 1210422012</t>
  </si>
  <si>
    <t> 7174</t>
  </si>
  <si>
    <t>Hidayatul Annisa</t>
  </si>
  <si>
    <t> 20 April 1994</t>
  </si>
  <si>
    <t>Zulmitar S.Pd</t>
  </si>
  <si>
    <t>Yulinar</t>
  </si>
  <si>
    <t>Jl. Sukaramai Gg. Mesjid Baitul Amal Perawang</t>
  </si>
  <si>
    <t>Suksesi Ikan Karang Sebagai Indikator Tingkat Pemulihan Ekosistem Pada Daerah Transplantasi Karang di Taman Nirwana, Kota Padang</t>
  </si>
  <si>
    <t>Dr. Ir. Indra Junaidi Zakaria M,Si</t>
  </si>
  <si>
    <t> 085272411097</t>
  </si>
  <si>
    <t>annisa.aca@gmail.com</t>
  </si>
  <si>
    <t> 1210422005</t>
  </si>
  <si>
    <t> 7175</t>
  </si>
  <si>
    <t>Rera Agung Syukra</t>
  </si>
  <si>
    <t> 15 Desember 1994</t>
  </si>
  <si>
    <t>Drs. Raflis, M.Hum</t>
  </si>
  <si>
    <t>Refni Elida, S.H</t>
  </si>
  <si>
    <t>Belanti Permai I A 14 Padang</t>
  </si>
  <si>
    <t>Laju Pertumbuhan dan Serapan Karbon pada Karang yang Ditransplantasi dengan Metode Pengikatan dan Pengeleman di Taman Nirwana Kota Padang</t>
  </si>
  <si>
    <t>Dr. rer. nat. Ir. Indra Junaidi Zakaria, M.Si</t>
  </si>
  <si>
    <t> 083181879668</t>
  </si>
  <si>
    <t>rera_mail@yahoo.com</t>
  </si>
  <si>
    <t> 1110423026</t>
  </si>
  <si>
    <t> 7011</t>
  </si>
  <si>
    <t>FERNANDO DHARMA</t>
  </si>
  <si>
    <t> 06 DESEMBER 1993</t>
  </si>
  <si>
    <t>DARMAWI</t>
  </si>
  <si>
    <t>YURNAWATI (Almh.)</t>
  </si>
  <si>
    <t>JALAN MANDIANGIN RAWANG DADOK TUNGGUL HITAM, PADANG</t>
  </si>
  <si>
    <t>KEANEKARAGAMAN DAN DISTRIBUSI BURUNG RANGKONG (FAMILI BUCEROTIDAE) DI KAWASAN HUTAN KONSERVASI PT. TIDAR KERINCI AGUNG (TKA)</t>
  </si>
  <si>
    <t>DR. WILSON NOVARINO</t>
  </si>
  <si>
    <t>DR. JABANG NURDIN</t>
  </si>
  <si>
    <t>SMA N 2 PADANG</t>
  </si>
  <si>
    <t> 082186476665</t>
  </si>
  <si>
    <t>fricko_dgroove@yahoo.com</t>
  </si>
  <si>
    <t> 1210421007</t>
  </si>
  <si>
    <t> 7201</t>
  </si>
  <si>
    <t>Afdhal Tisyan</t>
  </si>
  <si>
    <t> 10 Januari 1994</t>
  </si>
  <si>
    <t>Dufti Rahim</t>
  </si>
  <si>
    <t>Rasyanti</t>
  </si>
  <si>
    <t>Jl. Dt. Parpatiah Nan Sabatang, No. 78, Payakumbuh, Sumatera Barat.</t>
  </si>
  <si>
    <r>
      <t>Pengaruh Fotoperiodisme terhadap Kanibalisme Maternal dan Rasio Seks pada Mencit Putih (</t>
    </r>
    <r>
      <rPr>
        <i/>
        <sz val="11"/>
        <color theme="1"/>
        <rFont val="Calibri"/>
        <family val="2"/>
        <scheme val="minor"/>
      </rPr>
      <t>Mus musculus</t>
    </r>
    <r>
      <rPr>
        <sz val="11"/>
        <color theme="1"/>
        <rFont val="Calibri"/>
        <family val="2"/>
        <scheme val="minor"/>
      </rPr>
      <t>)</t>
    </r>
  </si>
  <si>
    <t>Dra. Warnety Munir, MS</t>
  </si>
  <si>
    <t> 083182820940</t>
  </si>
  <si>
    <t>afdhaltisyan.1210421007@gmail.com</t>
  </si>
  <si>
    <t> 1210421011</t>
  </si>
  <si>
    <t> 7242</t>
  </si>
  <si>
    <t>Dyta Rabbani Aidil</t>
  </si>
  <si>
    <t> 21 Agustus 1994</t>
  </si>
  <si>
    <t>Lailatul Aidil</t>
  </si>
  <si>
    <t>Delviyanti</t>
  </si>
  <si>
    <t>Jln. Seberang Padang Utara 1 No. 213 Padang</t>
  </si>
  <si>
    <r>
      <t xml:space="preserve">Analisis Filogenetik Ikan </t>
    </r>
    <r>
      <rPr>
        <i/>
        <sz val="11"/>
        <color theme="1"/>
        <rFont val="Calibri"/>
        <family val="2"/>
        <scheme val="minor"/>
      </rPr>
      <t xml:space="preserve">Nemacheilus pfeifferae </t>
    </r>
    <r>
      <rPr>
        <sz val="11"/>
        <color theme="1"/>
        <rFont val="Calibri"/>
        <family val="2"/>
        <scheme val="minor"/>
      </rPr>
      <t>(Bleeker, 1853) Dari Beberapa Sungai di Sumatera Barat dan Kerabat Dekatnya Berdasarkan Gen Sitokrom B</t>
    </r>
  </si>
  <si>
    <t>Dr. Dewi Imelda Roesma M.Si</t>
  </si>
  <si>
    <t> 082170348014</t>
  </si>
  <si>
    <t>dytarabbani.1210421011@gmail.com</t>
  </si>
  <si>
    <t> 1210423006</t>
  </si>
  <si>
    <t> 7243</t>
  </si>
  <si>
    <t>Anggi Ashayuli</t>
  </si>
  <si>
    <t> 16 Juli 1994</t>
  </si>
  <si>
    <t>Sasra Meta</t>
  </si>
  <si>
    <t>Dra. Hesti</t>
  </si>
  <si>
    <t>Cubadak, Kec. Dua Koto, Kab. Pasaman, Sumatera Barat.</t>
  </si>
  <si>
    <t>Dermatoglifi dan Cheiloscopy pada Wanita yang Memiliki Anak Kembar Identi (Monozigot)</t>
  </si>
  <si>
    <t>Dr. Dewi Imelda Roesma</t>
  </si>
  <si>
    <t> 085762115326</t>
  </si>
  <si>
    <t>anggiashayuli3006@gmail.com</t>
  </si>
  <si>
    <t> 1110422034</t>
  </si>
  <si>
    <t> 7014</t>
  </si>
  <si>
    <t>SETRIA USMAN</t>
  </si>
  <si>
    <t>PG. KASIK</t>
  </si>
  <si>
    <t> 19 APRIL 1993</t>
  </si>
  <si>
    <t>JUSMAN</t>
  </si>
  <si>
    <t>MARSIBEL</t>
  </si>
  <si>
    <t>KORONG RIMBO KARANGGO, NAGARI SINTUK, KEC. SINTUK TOBOH GADANG, KAB. PADANG PARIAMAN</t>
  </si>
  <si>
    <t>JENIS-JENIS TUMBUHAN INVASIF DI KAWASAN CAGAR ALAM BATANG PALUPUH, KABUPATEN AGAM, SUMATERA BARAT</t>
  </si>
  <si>
    <t>Prof. Dr. Syamsuardi, M.Sc</t>
  </si>
  <si>
    <t>Dr. Nurainas, M. Si</t>
  </si>
  <si>
    <t>MAN LUBUK ALUNG</t>
  </si>
  <si>
    <t> 082284304664</t>
  </si>
  <si>
    <t>setriausman19@gmail.com</t>
  </si>
  <si>
    <t> 1210422023</t>
  </si>
  <si>
    <t> 7246</t>
  </si>
  <si>
    <t>TIVANI ARDINI</t>
  </si>
  <si>
    <t> 18 FEBRUARI 1995</t>
  </si>
  <si>
    <t>AKHIARUDDIN</t>
  </si>
  <si>
    <t>NOVIA SUARNI</t>
  </si>
  <si>
    <t>BENGKONG PERMAI BLOK D NO.38, RT 002/RW 003, KELURAHAN BENGKONG LAUT, KECAMATAN BENGKONG</t>
  </si>
  <si>
    <t>EFEKTIVITAS DOSIS STARTER TERHADAP PERKEMBANGAN MIKROBA SERTA NILAI ORGANOLEPTIK MINUMAN KEFIR SUSU SAPI</t>
  </si>
  <si>
    <t>Dr. phil.nat. Nurmiati</t>
  </si>
  <si>
    <t>Dr. phil.nat. Periadnadi</t>
  </si>
  <si>
    <t> 081261656185</t>
  </si>
  <si>
    <t>tivani12411@gmail.com</t>
  </si>
  <si>
    <t> 1110421005</t>
  </si>
  <si>
    <t> 6942</t>
  </si>
  <si>
    <t>Putri Primasari</t>
  </si>
  <si>
    <t> 09 Desember 1993</t>
  </si>
  <si>
    <t>Muswendry Evytes</t>
  </si>
  <si>
    <t>Sri Mulyani Hasan</t>
  </si>
  <si>
    <t>Komp. Pelangi Indah B2/8 Kuranji, Padang</t>
  </si>
  <si>
    <t>Analisis Vegetasi Sapling dan Pohon pada Daerah Hulu Aliran Sungai Kuranji Padang</t>
  </si>
  <si>
    <t>Dr. Erizal Mukhtar</t>
  </si>
  <si>
    <t> 085376412010</t>
  </si>
  <si>
    <t>putriprimasari1110421005@gmail.com</t>
  </si>
  <si>
    <t> 1210422018</t>
  </si>
  <si>
    <t> 7248</t>
  </si>
  <si>
    <t>Merla Marta Pamericar</t>
  </si>
  <si>
    <t> 8 Maret 1994</t>
  </si>
  <si>
    <t>Dasril</t>
  </si>
  <si>
    <t>Rohamerita</t>
  </si>
  <si>
    <t>Koto Tuo Balai Gurah, Kec. Ampek Angkek, Kab. Agam</t>
  </si>
  <si>
    <t>Efektivitas Dosis Starter Terhadap Perkembangan Mikroba dan Organoleptik Dalam Minuman Kefir Air Susu Kambing Etawa</t>
  </si>
  <si>
    <t> 085376215747</t>
  </si>
  <si>
    <t>merlapamericar@gmail.com</t>
  </si>
  <si>
    <t> 1110421002</t>
  </si>
  <si>
    <t> 7017</t>
  </si>
  <si>
    <t>NAZHIRA FADHILAH</t>
  </si>
  <si>
    <t> 07 JANUARI 1993</t>
  </si>
  <si>
    <t>IDRIAL</t>
  </si>
  <si>
    <t>SYAFNIWATI</t>
  </si>
  <si>
    <t>JALAN ARU RT 2 RW 3 NO.36 LUBUK BEGALUNG PADANG</t>
  </si>
  <si>
    <r>
      <t xml:space="preserve">INDUKSI EMBRIOGENESIS SOMATIK </t>
    </r>
    <r>
      <rPr>
        <i/>
        <sz val="11"/>
        <color theme="1"/>
        <rFont val="Calibri"/>
        <family val="2"/>
        <scheme val="minor"/>
      </rPr>
      <t>Artemisia vulgaris</t>
    </r>
    <r>
      <rPr>
        <sz val="11"/>
        <color theme="1"/>
        <rFont val="Calibri"/>
        <family val="2"/>
        <scheme val="minor"/>
      </rPr>
      <t xml:space="preserve"> L. DENGAN PEMBERIAN 2,4-DICHLOPHENOXYACETIC ACID (2,4-D)</t>
    </r>
  </si>
  <si>
    <t>SUWIRMEN, MS</t>
  </si>
  <si>
    <t>SMA N 1 PADANG</t>
  </si>
  <si>
    <t> 085376138024</t>
  </si>
  <si>
    <t>fadhilah.nazhira@gmail.com</t>
  </si>
  <si>
    <t> 1110423046</t>
  </si>
  <si>
    <t> 7018</t>
  </si>
  <si>
    <t>Agusti Apriliani</t>
  </si>
  <si>
    <t>Sicincin</t>
  </si>
  <si>
    <t> 22 April 1993</t>
  </si>
  <si>
    <t>Agustiar</t>
  </si>
  <si>
    <t>Dasmiwati S.Pd</t>
  </si>
  <si>
    <t>Kapalo Koto Kecamatan Pauh</t>
  </si>
  <si>
    <r>
      <t>PEMBERIAN BEBERAPA JENIS DAN KONSENTRASI AUKSIN UNTUK MENGINDUKSI PERAKARAN PADA STEK PUCUK BAYUR (</t>
    </r>
    <r>
      <rPr>
        <i/>
        <sz val="11"/>
        <color theme="1"/>
        <rFont val="Calibri"/>
        <family val="2"/>
        <scheme val="minor"/>
      </rPr>
      <t>Pterospermum javanicum</t>
    </r>
    <r>
      <rPr>
        <sz val="11"/>
        <color theme="1"/>
        <rFont val="Calibri"/>
        <family val="2"/>
        <scheme val="minor"/>
      </rPr>
      <t xml:space="preserve"> Jungh.) DALAM UPAYA PERBANYAKAN TANAMAN REVEGETASI</t>
    </r>
  </si>
  <si>
    <t>SMA N 1 2 X 11 ENAM LINGKUNG</t>
  </si>
  <si>
    <t> 082285689709</t>
  </si>
  <si>
    <t>agustiapriliani@gmail.com</t>
  </si>
  <si>
    <t> 1110423002</t>
  </si>
  <si>
    <t> 7019</t>
  </si>
  <si>
    <t>Yuliana Indah Sari</t>
  </si>
  <si>
    <t>Batang Tabik</t>
  </si>
  <si>
    <t> 19 Juli 1992</t>
  </si>
  <si>
    <t>Syafri Narlis</t>
  </si>
  <si>
    <t>Fitra Yennis</t>
  </si>
  <si>
    <t>Jenis-Jenis Kumbang Tinja (Coleoptera: Scarabaeidae) di Hutan Pendidikan dan Penelitian Biologi (HPPB) Universitas Andalas, Padang</t>
  </si>
  <si>
    <t> 082169121670</t>
  </si>
  <si>
    <t>Yuliana1110423002@gmail.com</t>
  </si>
  <si>
    <t> 1110422002</t>
  </si>
  <si>
    <t> 7020</t>
  </si>
  <si>
    <t>RAHMI RINI DWI PUTRI</t>
  </si>
  <si>
    <t> 23 SEPTEMBER 1993</t>
  </si>
  <si>
    <t>ZULHENDRI</t>
  </si>
  <si>
    <t>R. NURHENI DEWI</t>
  </si>
  <si>
    <t>JL. PEMANCUNGAN NO 39 KEL PASA GADANG, KEC PADANG SELATAN, PADANG</t>
  </si>
  <si>
    <r>
      <t xml:space="preserve">Penggunaan Benzyl Amino Purine (BAP) dan Naphtalene Asetat Acid (NAA) Pada Perbanyakan Bibit Pisang Raja Kinalun Secara </t>
    </r>
    <r>
      <rPr>
        <i/>
        <sz val="11"/>
        <color theme="1"/>
        <rFont val="Calibri"/>
        <family val="2"/>
        <scheme val="minor"/>
      </rPr>
      <t>In Vitro</t>
    </r>
  </si>
  <si>
    <t> 081268427154</t>
  </si>
  <si>
    <t>rahmirini1110422002@gmail.com</t>
  </si>
  <si>
    <t> 1210423026</t>
  </si>
  <si>
    <t> 7251</t>
  </si>
  <si>
    <t>Ismayeni</t>
  </si>
  <si>
    <t>Isman Is</t>
  </si>
  <si>
    <t>Yusmiati</t>
  </si>
  <si>
    <t>Jalan Piai Tangah RT 01 RW II Kelurahan Piai Tangah Kecamatan Pauh Kota Padang</t>
  </si>
  <si>
    <r>
      <t>Studi Variasi Genetik Ikan </t>
    </r>
    <r>
      <rPr>
        <i/>
        <sz val="11"/>
        <color theme="1"/>
        <rFont val="Calibri"/>
        <family val="2"/>
        <scheme val="minor"/>
      </rPr>
      <t>Hampala </t>
    </r>
    <r>
      <rPr>
        <sz val="11"/>
        <color theme="1"/>
        <rFont val="Calibri"/>
        <family val="2"/>
        <scheme val="minor"/>
      </rPr>
      <t>dari Danau Singkarak dan Maninjau Dengan Mengguanakan Teknik RAPD (</t>
    </r>
    <r>
      <rPr>
        <i/>
        <sz val="11"/>
        <color theme="1"/>
        <rFont val="Calibri"/>
        <family val="2"/>
        <scheme val="minor"/>
      </rPr>
      <t>Random Amplified Polymorphic DNA</t>
    </r>
    <r>
      <rPr>
        <sz val="11"/>
        <color theme="1"/>
        <rFont val="Calibri"/>
        <family val="2"/>
        <scheme val="minor"/>
      </rPr>
      <t>)</t>
    </r>
  </si>
  <si>
    <t> 085374341160</t>
  </si>
  <si>
    <t>ismayeniazzahra@yahoo.com</t>
  </si>
  <si>
    <t> 1110421010</t>
  </si>
  <si>
    <t> 7021</t>
  </si>
  <si>
    <t>SUCI RAHMA NITA</t>
  </si>
  <si>
    <t> 20 MARET 1993</t>
  </si>
  <si>
    <t>TARMAN</t>
  </si>
  <si>
    <t>NURNELY</t>
  </si>
  <si>
    <t>KAPALO KOTO KEC. PAUH KEL. LIMAU MANIS PADANG. SUMATERA BARAT</t>
  </si>
  <si>
    <r>
      <t>KAJIAN SISTEM PERKAWINAN ANGGREK MERPATI (</t>
    </r>
    <r>
      <rPr>
        <i/>
        <sz val="11"/>
        <color theme="1"/>
        <rFont val="Calibri"/>
        <family val="2"/>
        <scheme val="minor"/>
      </rPr>
      <t>Dendrobium crumenatum</t>
    </r>
    <r>
      <rPr>
        <sz val="11"/>
        <color theme="1"/>
        <rFont val="Calibri"/>
        <family val="2"/>
        <scheme val="minor"/>
      </rPr>
      <t xml:space="preserve"> Sw.) DI LIMAU MANIS PADANG</t>
    </r>
  </si>
  <si>
    <t>Prof. Dr. Syamsuardi, M.Sc.</t>
  </si>
  <si>
    <t>Prof. Dr. Mansyurdin, MS.</t>
  </si>
  <si>
    <t> 085374600513</t>
  </si>
  <si>
    <t>suci1110421010@gmail.com</t>
  </si>
  <si>
    <t> 1210422044</t>
  </si>
  <si>
    <t> 7252</t>
  </si>
  <si>
    <t>Hermansah</t>
  </si>
  <si>
    <t> 6 Juni 1994</t>
  </si>
  <si>
    <t>Nasripal</t>
  </si>
  <si>
    <t>Afsah</t>
  </si>
  <si>
    <t>Jalan Koto Panjang No.32 RT 02 RW 07 Kelurahan Limau Manis Kecamatan Pauh Kota Padang</t>
  </si>
  <si>
    <t>Uji Efikasi Beberapa Biopestisida untuk Pengendalian Penyakit Busuk Buah Kakao</t>
  </si>
  <si>
    <t> 082283151357</t>
  </si>
  <si>
    <t>kiodwurf@gmail.com</t>
  </si>
  <si>
    <t> 1110422014</t>
  </si>
  <si>
    <t> 7022</t>
  </si>
  <si>
    <t>Etrysha Aprilian</t>
  </si>
  <si>
    <t>Panti</t>
  </si>
  <si>
    <t> 11 April 1993</t>
  </si>
  <si>
    <t>Tommy Hendri</t>
  </si>
  <si>
    <t>Erlina</t>
  </si>
  <si>
    <t>Jl.Rawang timur Gg Pusri no 28</t>
  </si>
  <si>
    <t>Studi Variasi Morfologi Ikan Bada Danau Maninjau (Rasbora maninjau, Lumbantobing 2014)</t>
  </si>
  <si>
    <t>Dr.Dewi Imelda Roesma,M.Si</t>
  </si>
  <si>
    <t>Dr.Djong Hon Tjong,M.Si</t>
  </si>
  <si>
    <t> 082285151886</t>
  </si>
  <si>
    <t>etryshaaprilian1110422014@gmail.com</t>
  </si>
  <si>
    <t> 1210423024</t>
  </si>
  <si>
    <t> 7253</t>
  </si>
  <si>
    <t>Rendy Pramata</t>
  </si>
  <si>
    <t>Asron</t>
  </si>
  <si>
    <t>Asliza</t>
  </si>
  <si>
    <t>Jalan Parak Anau Raya II No. 3, Tabing, Padang</t>
  </si>
  <si>
    <r>
      <t>Studi Variasi Genetik Ikan Biji Durian (</t>
    </r>
    <r>
      <rPr>
        <i/>
        <sz val="11"/>
        <color theme="1"/>
        <rFont val="Calibri"/>
        <family val="2"/>
        <scheme val="minor"/>
      </rPr>
      <t>Leiocassis micropogon</t>
    </r>
    <r>
      <rPr>
        <sz val="11"/>
        <color theme="1"/>
        <rFont val="Calibri"/>
        <family val="2"/>
        <scheme val="minor"/>
      </rPr>
      <t> Bleeker, 1852) dengan Teknik RAPD</t>
    </r>
  </si>
  <si>
    <t>Dr. Dewi Imelda Roesma, M.Si</t>
  </si>
  <si>
    <t> 081277743277</t>
  </si>
  <si>
    <t>rendypramata94@gmail.com</t>
  </si>
  <si>
    <t> 1210422038</t>
  </si>
  <si>
    <t> 7023</t>
  </si>
  <si>
    <t>Titi Lestari</t>
  </si>
  <si>
    <t>Padang Benai</t>
  </si>
  <si>
    <t> 25 Juni 1994</t>
  </si>
  <si>
    <t>Sudirman</t>
  </si>
  <si>
    <t>Rosmainar</t>
  </si>
  <si>
    <t>Jalan. Irigasi nomor 40, Pasar Baru, Padang</t>
  </si>
  <si>
    <r>
      <t xml:space="preserve">Studi Morfometrik </t>
    </r>
    <r>
      <rPr>
        <i/>
        <sz val="11"/>
        <color theme="1"/>
        <rFont val="Calibri"/>
        <family val="2"/>
        <scheme val="minor"/>
      </rPr>
      <t>Hornstedtia leonurus</t>
    </r>
    <r>
      <rPr>
        <sz val="11"/>
        <color theme="1"/>
        <rFont val="Calibri"/>
        <family val="2"/>
        <scheme val="minor"/>
      </rPr>
      <t xml:space="preserve"> (J.Koenig) Rezt. dengan Kerabat Dekatnya dalam Tribe Alpiniae</t>
    </r>
  </si>
  <si>
    <t>Dr. Nurainas, M.Si.</t>
  </si>
  <si>
    <t> 085274527225</t>
  </si>
  <si>
    <t>titilestari.1210422038@gmail.com</t>
  </si>
  <si>
    <t> 1010423011</t>
  </si>
  <si>
    <t> 7178</t>
  </si>
  <si>
    <t>Muhamad Anugrah Saputra</t>
  </si>
  <si>
    <t>Desril R.</t>
  </si>
  <si>
    <t>Evi Yusmarita</t>
  </si>
  <si>
    <t>Simpang pasia, Liamu manih</t>
  </si>
  <si>
    <t>PERBANDINGAN DIVERSITAS ULAR (SQUAMATA : SERPENTES) DI TIGA TIPE HABITAT PADA KAWASAN PERKEBUNAN KELAPA SAWIT PT. TIDAR KERINCI AGUNG</t>
  </si>
  <si>
    <t>Dr. Djong Hon TJong</t>
  </si>
  <si>
    <t> 0812666684587</t>
  </si>
  <si>
    <t>m.anugrahs@gmail.com</t>
  </si>
  <si>
    <t> 1110422048</t>
  </si>
  <si>
    <t> 7024</t>
  </si>
  <si>
    <t>Hanifah Aini</t>
  </si>
  <si>
    <t>Tanjung Bingkung</t>
  </si>
  <si>
    <t> 1 Juni 1993</t>
  </si>
  <si>
    <t>Mahyunar (Alm)</t>
  </si>
  <si>
    <t>Syahdar</t>
  </si>
  <si>
    <t>Jln. M. Hatta No. 17B, RT 07, RW 02, Kampung Periuk, Kel. Binuang Kampung Dalam, Kec. Pauh, Kota Padang</t>
  </si>
  <si>
    <r>
      <t>INDUKSI POLIPLOIDI PADA ANGGREK </t>
    </r>
    <r>
      <rPr>
        <i/>
        <sz val="11"/>
        <color theme="1"/>
        <rFont val="Calibri"/>
        <family val="2"/>
        <scheme val="minor"/>
      </rPr>
      <t>Vanda sumatrana </t>
    </r>
    <r>
      <rPr>
        <sz val="11"/>
        <color theme="1"/>
        <rFont val="Calibri"/>
        <family val="2"/>
        <scheme val="minor"/>
      </rPr>
      <t>Schltr. LIAR DENGAN KOLKISIN SECARA </t>
    </r>
    <r>
      <rPr>
        <i/>
        <sz val="11"/>
        <color theme="1"/>
        <rFont val="Calibri"/>
        <family val="2"/>
        <scheme val="minor"/>
      </rPr>
      <t>IN VITRO</t>
    </r>
  </si>
  <si>
    <t>Prof. Dr. Mansyurdin, M. S</t>
  </si>
  <si>
    <t>Suwirmen, M. S</t>
  </si>
  <si>
    <t> 083182115234</t>
  </si>
  <si>
    <t>hanief.aini@gmail.com</t>
  </si>
  <si>
    <t> 1110423023</t>
  </si>
  <si>
    <t> 7025</t>
  </si>
  <si>
    <t>Muthiara Hidayah</t>
  </si>
  <si>
    <t>Dumai</t>
  </si>
  <si>
    <t> 10 Juli 1993</t>
  </si>
  <si>
    <t>Al Hasrat</t>
  </si>
  <si>
    <t>Fauziati</t>
  </si>
  <si>
    <t>Jalan Hang Tuah No.48, Dumai, Riau</t>
  </si>
  <si>
    <t>Studi Dermatoglifi Golongan Simian Crease (Manusia Masukake-Gata) Pada Suku Minangkabau</t>
  </si>
  <si>
    <t>Dr. Djong Hon Tjong, M.Si</t>
  </si>
  <si>
    <t> 085271788810</t>
  </si>
  <si>
    <t>mutiarahidayah23@gmail.com</t>
  </si>
  <si>
    <t> 1210422002</t>
  </si>
  <si>
    <t> 7177</t>
  </si>
  <si>
    <t>Rani Maulani</t>
  </si>
  <si>
    <t>Pilubang</t>
  </si>
  <si>
    <t> 08 September 1993</t>
  </si>
  <si>
    <t>Ramaini</t>
  </si>
  <si>
    <t>Asmar</t>
  </si>
  <si>
    <t>Pilubang, Kec. Harau, Kab. 50 Kota</t>
  </si>
  <si>
    <t>Komunitas Alga Epilitik Di Danau Diatas Kabupaten Solok Sumatera Barat</t>
  </si>
  <si>
    <t>Nofrita M.Si</t>
  </si>
  <si>
    <t> 085375535573</t>
  </si>
  <si>
    <t>rani_maulani@ymail.com</t>
  </si>
  <si>
    <t> 0910422037</t>
  </si>
  <si>
    <t> 7179</t>
  </si>
  <si>
    <t>Hadi Kurniawan</t>
  </si>
  <si>
    <t> 21 Juni 1991</t>
  </si>
  <si>
    <t>Isnal Rusnan (Alm)</t>
  </si>
  <si>
    <t>Yusnel</t>
  </si>
  <si>
    <t>Kubang Badak Limau Manih Kec. Pauh Padang</t>
  </si>
  <si>
    <r>
      <t>VARIASI MORFOLOGI ULAR CANTIK MANIS (</t>
    </r>
    <r>
      <rPr>
        <i/>
        <sz val="11"/>
        <color theme="1"/>
        <rFont val="Calibri"/>
        <family val="2"/>
        <scheme val="minor"/>
      </rPr>
      <t>Tropidolaemus wagleri</t>
    </r>
    <r>
      <rPr>
        <sz val="11"/>
        <color theme="1"/>
        <rFont val="Calibri"/>
        <family val="2"/>
        <scheme val="minor"/>
      </rPr>
      <t> WAGLER, 1830) (SERPENTES : VIPERIDAE) DI SUMATERA BARAT</t>
    </r>
  </si>
  <si>
    <t> +62823 8335 1374</t>
  </si>
  <si>
    <t>hadikurniawan91@gmail.com</t>
  </si>
  <si>
    <t> 0910422072</t>
  </si>
  <si>
    <t> 7180</t>
  </si>
  <si>
    <t>Mujahidin Al Irfan AR</t>
  </si>
  <si>
    <t>Binjai</t>
  </si>
  <si>
    <t> 27 September 1990</t>
  </si>
  <si>
    <t>Abdul Qodir M</t>
  </si>
  <si>
    <t>Rasmidah</t>
  </si>
  <si>
    <t>Jl. M. Hatta Pasar Baru Padang</t>
  </si>
  <si>
    <r>
      <t xml:space="preserve">Uji Respon Hewan Mangsa Terhadap Bau Feses Harimau Sumatera </t>
    </r>
    <r>
      <rPr>
        <i/>
        <sz val="11"/>
        <color theme="1"/>
        <rFont val="Calibri"/>
        <family val="2"/>
        <scheme val="minor"/>
      </rPr>
      <t>Panthera tigris sumatrae </t>
    </r>
    <r>
      <rPr>
        <sz val="11"/>
        <color theme="1"/>
        <rFont val="Calibri"/>
        <family val="2"/>
        <scheme val="minor"/>
      </rPr>
      <t>(Pocock, 1992) di Taman Margasatwa dan Budaya Kinantan Kota Bukittingi Sumatera Barat</t>
    </r>
  </si>
  <si>
    <t>Sekolah Menengah Atas (SMA)</t>
  </si>
  <si>
    <t> 085371482835</t>
  </si>
  <si>
    <t>mujahiddinalirfanar@gmail.com</t>
  </si>
  <si>
    <t> 1110422001</t>
  </si>
  <si>
    <t> 7026</t>
  </si>
  <si>
    <t>Wila Karlina</t>
  </si>
  <si>
    <t> 14 Juli 1993</t>
  </si>
  <si>
    <t>Kamisar</t>
  </si>
  <si>
    <t>Nurhalena</t>
  </si>
  <si>
    <t>Jorong Kajai, Koto Baru, Kec Kubung, Kabupaten Solok</t>
  </si>
  <si>
    <r>
      <t>Studi Filogenetik pada Ikan</t>
    </r>
    <r>
      <rPr>
        <i/>
        <sz val="11"/>
        <color theme="1"/>
        <rFont val="Calibri"/>
        <family val="2"/>
        <scheme val="minor"/>
      </rPr>
      <t xml:space="preserve"> Puntius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binotatus</t>
    </r>
    <r>
      <rPr>
        <sz val="11"/>
        <color theme="1"/>
        <rFont val="Calibri"/>
        <family val="2"/>
        <scheme val="minor"/>
      </rPr>
      <t xml:space="preserve"> dari Danau Gunung Tujuh Berdasarkan Gen Sitokrom b</t>
    </r>
  </si>
  <si>
    <t> 081364385547</t>
  </si>
  <si>
    <t>wilakarlina93@gmail.com</t>
  </si>
  <si>
    <t> 1210422020</t>
  </si>
  <si>
    <t> 7250</t>
  </si>
  <si>
    <t>Murni Alman</t>
  </si>
  <si>
    <t>Syawirman</t>
  </si>
  <si>
    <t>Yefni Penseri, S.H</t>
  </si>
  <si>
    <t>Jorong Air Batu, Nagari Pulakek Koto Baru, Kecamatan Sungai Pagu, Kabupaten Solok Selatan</t>
  </si>
  <si>
    <r>
      <t xml:space="preserve">Analisis Variasi Genetik </t>
    </r>
    <r>
      <rPr>
        <i/>
        <sz val="11"/>
        <color theme="1"/>
        <rFont val="Calibri"/>
        <family val="2"/>
        <scheme val="minor"/>
      </rPr>
      <t>Fejervarya limnocharis</t>
    </r>
    <r>
      <rPr>
        <sz val="11"/>
        <color theme="1"/>
        <rFont val="Calibri"/>
        <family val="2"/>
        <scheme val="minor"/>
      </rPr>
      <t xml:space="preserve"> (Gravenhorst, 1829) (Anura: Ranidae) Di Sumatera Barat Dengan Teknik RAPD</t>
    </r>
  </si>
  <si>
    <t>Dr. Djong Hon Tjong, MS</t>
  </si>
  <si>
    <t> 081378046676</t>
  </si>
  <si>
    <t>murnialman@gmail.com</t>
  </si>
  <si>
    <t> 1210422030</t>
  </si>
  <si>
    <t> 7181</t>
  </si>
  <si>
    <t>Della Faradila</t>
  </si>
  <si>
    <t> 9 Desember 1994</t>
  </si>
  <si>
    <t>Yulison</t>
  </si>
  <si>
    <t>Lismarnety</t>
  </si>
  <si>
    <t>Jl. Banuaran No. 01 RT 03/RW 1 Kecamatan Lubuk Begalung Padang</t>
  </si>
  <si>
    <r>
      <t>Pengaruh Pemberian Tepung Tauge Dalam Formulasi Pakan Buatan Terhadap Respon Ovulasi Ikan Lele Sangkuriang (</t>
    </r>
    <r>
      <rPr>
        <i/>
        <sz val="11"/>
        <color theme="1"/>
        <rFont val="Calibri"/>
        <family val="2"/>
        <scheme val="minor"/>
      </rPr>
      <t>Clarias Gariepinus </t>
    </r>
    <r>
      <rPr>
        <sz val="11"/>
        <color theme="1"/>
        <rFont val="Calibri"/>
        <family val="2"/>
        <scheme val="minor"/>
      </rPr>
      <t>Var. Sangkuriang)</t>
    </r>
  </si>
  <si>
    <t> 082387419594</t>
  </si>
  <si>
    <t>dellafaradyla2@gmail.com</t>
  </si>
  <si>
    <t> 1110422025</t>
  </si>
  <si>
    <t> 7027</t>
  </si>
  <si>
    <t>Ivo Octaviani</t>
  </si>
  <si>
    <t> 06 Oktober 1993</t>
  </si>
  <si>
    <t>Aswardi</t>
  </si>
  <si>
    <t>Dra. Heilinda</t>
  </si>
  <si>
    <t>Simp. Bkit Apit no.2, Bukittinggi</t>
  </si>
  <si>
    <r>
      <t>Pertumbuhan Dan Kadar Artemisinin Cina Baru (</t>
    </r>
    <r>
      <rPr>
        <i/>
        <sz val="11"/>
        <color theme="1"/>
        <rFont val="Calibri"/>
        <family val="2"/>
        <scheme val="minor"/>
      </rPr>
      <t>Artemisia vulgaris</t>
    </r>
    <r>
      <rPr>
        <sz val="11"/>
        <color theme="1"/>
        <rFont val="Calibri"/>
        <family val="2"/>
        <scheme val="minor"/>
      </rPr>
      <t> L.) Pada Intensitas Cahaya Dan Komposisi Media Tanam Yang Berbeda</t>
    </r>
  </si>
  <si>
    <t> 081993982725</t>
  </si>
  <si>
    <t>Ively.knight25@gmail.com</t>
  </si>
  <si>
    <t> 1210421006</t>
  </si>
  <si>
    <t> 7182</t>
  </si>
  <si>
    <t>Putri Triningsih</t>
  </si>
  <si>
    <t>jambi</t>
  </si>
  <si>
    <t> 02 Januari 1994</t>
  </si>
  <si>
    <t>Afni</t>
  </si>
  <si>
    <t>Jl. Tungggang, Kec. Pasar Ambacang, no 106</t>
  </si>
  <si>
    <r>
      <t>Pengaruh Ekstra Umbi Sarang Semut (</t>
    </r>
    <r>
      <rPr>
        <i/>
        <sz val="11"/>
        <color theme="1"/>
        <rFont val="Calibri"/>
        <family val="2"/>
        <scheme val="minor"/>
      </rPr>
      <t>Myrmecodia Pendens) </t>
    </r>
    <r>
      <rPr>
        <sz val="11"/>
        <color theme="1"/>
        <rFont val="Calibri"/>
        <family val="2"/>
        <scheme val="minor"/>
      </rPr>
      <t>Terhadap Kadar MDA (malondialdehid) dan Nilai Darah Mencit Pasca Radiasi Sinar Ultraviolet</t>
    </r>
  </si>
  <si>
    <t> 082284546890</t>
  </si>
  <si>
    <t>putritri2@gmail.com</t>
  </si>
  <si>
    <t> 1110422049</t>
  </si>
  <si>
    <t> 6939</t>
  </si>
  <si>
    <t>Rahmi Wahyuni</t>
  </si>
  <si>
    <t>Tanjung Balit</t>
  </si>
  <si>
    <t> 22 Juni 1992</t>
  </si>
  <si>
    <t>Damir</t>
  </si>
  <si>
    <t>Jorong Gonting Sopan, Nagari Tanjung Balit, Kec. X Koto Di Atas, Kab. Solok</t>
  </si>
  <si>
    <t>Analisis Vegetasi Tumbuhan Asing Invasif di Cagar Alam Lembah Harau</t>
  </si>
  <si>
    <t>Dr.Chairul M</t>
  </si>
  <si>
    <t> 085265258343</t>
  </si>
  <si>
    <t>rahmi.wahyuni2229@gmail.com</t>
  </si>
  <si>
    <t> 1210423046</t>
  </si>
  <si>
    <t> 7259</t>
  </si>
  <si>
    <t>Mita Roza</t>
  </si>
  <si>
    <t> 13 April 1994</t>
  </si>
  <si>
    <t>Zulfendi</t>
  </si>
  <si>
    <t>Susnarita</t>
  </si>
  <si>
    <t>MUKOLABUAH, KOTOGADANGHILIR, KEC. PADANGGANTING, KAB. TANAH DATAR, SUMATERA BARAT</t>
  </si>
  <si>
    <r>
      <t xml:space="preserve">Pengendalian </t>
    </r>
    <r>
      <rPr>
        <i/>
        <sz val="9"/>
        <color theme="1"/>
        <rFont val="Calibri"/>
        <family val="2"/>
        <scheme val="minor"/>
      </rPr>
      <t>Helopeltis antonii</t>
    </r>
    <r>
      <rPr>
        <sz val="9"/>
        <color theme="1"/>
        <rFont val="Calibri"/>
        <family val="2"/>
        <scheme val="minor"/>
      </rPr>
      <t xml:space="preserve"> Sign. pada Tanaman Kakao Menggunakan Biopestisida di Perkebunan Kakao PT. Inang Sari Kabupaten Agam, Sumatera Barat</t>
    </r>
  </si>
  <si>
    <t>DR. MAIRAWITA</t>
  </si>
  <si>
    <t>DR. NASRIL NASIR</t>
  </si>
  <si>
    <t> 081378046917</t>
  </si>
  <si>
    <t>mitharanza@gmail.com</t>
  </si>
  <si>
    <t> 1210422032</t>
  </si>
  <si>
    <t> 7261</t>
  </si>
  <si>
    <t>Putri Reno Nurul Pradini</t>
  </si>
  <si>
    <t> 17 Februari 1995</t>
  </si>
  <si>
    <t>Drs. Trikora Irianto</t>
  </si>
  <si>
    <t>Dra. Putri Reno Revita</t>
  </si>
  <si>
    <t>Jl. Mustang no. 9 Tunggul Hitam, Padang</t>
  </si>
  <si>
    <t>VARIASI POLA SIDIK BIBIR SUKU MINANGKABAU, MENTAWAI DAN NIAS</t>
  </si>
  <si>
    <t> 082172258791</t>
  </si>
  <si>
    <t>putidini@gmail.com</t>
  </si>
  <si>
    <t> 1110422036</t>
  </si>
  <si>
    <t> 7061</t>
  </si>
  <si>
    <t>Kiki Ayunda Putri</t>
  </si>
  <si>
    <t>Lubuak Alai</t>
  </si>
  <si>
    <t> 03 November 1993</t>
  </si>
  <si>
    <t>Yoharzal</t>
  </si>
  <si>
    <t>Darni</t>
  </si>
  <si>
    <t>Lubuak Alai , Kecamatan kapur IX Kabupaten 50 Kota</t>
  </si>
  <si>
    <t>Pengaruh ekstrak Sargassum crassifolium (J.Agardh) dan berbagai sumber bahan stek sebagai upaya penyediaan bibit untuk reklamasi lahan kritis</t>
  </si>
  <si>
    <t>Suwirmen , MS</t>
  </si>
  <si>
    <t> 082386805353</t>
  </si>
  <si>
    <t>kikiayunda10@gmail.com</t>
  </si>
  <si>
    <t> 1210422022</t>
  </si>
  <si>
    <t> 7262</t>
  </si>
  <si>
    <t>Mahfud Huda</t>
  </si>
  <si>
    <t>Medan</t>
  </si>
  <si>
    <t> 9 November 1992</t>
  </si>
  <si>
    <t>Asmil</t>
  </si>
  <si>
    <t>Khairiah</t>
  </si>
  <si>
    <t>Jorong Lubuk Gadang, Nagari Parit, Kecamatan Koto Balingka, Kabupaten Pasaman Barat</t>
  </si>
  <si>
    <r>
      <t>Uji Implant Transmitter Pada Berang-Berang Cakar Kecil (</t>
    </r>
    <r>
      <rPr>
        <i/>
        <sz val="11"/>
        <color theme="1"/>
        <rFont val="Calibri"/>
        <family val="2"/>
        <scheme val="minor"/>
      </rPr>
      <t>Aonyx cinereus</t>
    </r>
    <r>
      <rPr>
        <sz val="11"/>
        <color theme="1"/>
        <rFont val="Calibri"/>
        <family val="2"/>
        <scheme val="minor"/>
      </rPr>
      <t>, (Illiger 1815)) Di Persawahan Kecamatan Lubuk Alung</t>
    </r>
  </si>
  <si>
    <t> 082391195634</t>
  </si>
  <si>
    <t>mahfudhudaunand@gmail.com</t>
  </si>
  <si>
    <t> 1210422027</t>
  </si>
  <si>
    <t> 7263</t>
  </si>
  <si>
    <t>Wandanil Putra</t>
  </si>
  <si>
    <t>Muaro Kalaban</t>
  </si>
  <si>
    <t> 18 Desember 1994</t>
  </si>
  <si>
    <t>Jumadi</t>
  </si>
  <si>
    <t>Rosnah</t>
  </si>
  <si>
    <t>Simpang melintang, Pasar Baru, Padang</t>
  </si>
  <si>
    <t>Pola Aktivitas Harian Macan Akar (Prionailurus bengalensis, (Kerr, n1792)) Pada Musim Hujan di Perkebunan PT. Surya Sawit Sejati, Kalimantan Tengah</t>
  </si>
  <si>
    <t> 081363195481</t>
  </si>
  <si>
    <t>wandanilputra@gmail.com</t>
  </si>
  <si>
    <t> 1010423029</t>
  </si>
  <si>
    <t> 7029</t>
  </si>
  <si>
    <t>Cynthia Dwi Carnova</t>
  </si>
  <si>
    <t> 27 Juli 1992</t>
  </si>
  <si>
    <t>S. Ariff</t>
  </si>
  <si>
    <t>Nurhaini Arsyad</t>
  </si>
  <si>
    <t>Jl. Muaro Kasang Sei Pinang</t>
  </si>
  <si>
    <t>Jenis-Jenis Semut (Hymenoptera: Formicidae) Pada Rumah Tangga Di Kota Pariaman Sumatera Barat</t>
  </si>
  <si>
    <t> 081261258504</t>
  </si>
  <si>
    <t>cynthia.Bio92@gmail.com</t>
  </si>
  <si>
    <t> 1210422017</t>
  </si>
  <si>
    <t> 7264</t>
  </si>
  <si>
    <t>Khairani Harva Dita</t>
  </si>
  <si>
    <t>Muara Panas</t>
  </si>
  <si>
    <t> 24 Juni 1994</t>
  </si>
  <si>
    <t>Syuhardi</t>
  </si>
  <si>
    <t>Eva Desmita</t>
  </si>
  <si>
    <t>Jalan Pemuda No.56 Balai Gadang, Jorong Koto Panjang, Nagari Muara panas, Kecamatan Bukit Sundi, Kabupaten solok</t>
  </si>
  <si>
    <t>Tumbuhan Paku Epifit Pada Hutan Konservasi Soemitro Djojohadikusumo PT. Tidar Kerinci Agung</t>
  </si>
  <si>
    <t>Dr. Ardinis Arbain</t>
  </si>
  <si>
    <t>Mildawati, M. Si</t>
  </si>
  <si>
    <t> 08116688161</t>
  </si>
  <si>
    <t>harvaditakhairanisy24@gmail.com</t>
  </si>
  <si>
    <t> 1210423036</t>
  </si>
  <si>
    <t> 7265</t>
  </si>
  <si>
    <t>Mia Balkis</t>
  </si>
  <si>
    <t>Ermon</t>
  </si>
  <si>
    <t>Barung-Barung Balantai Kecamatan Koto XI Tarusan Kabupaten Pesisir Selatan Sumatera Barat</t>
  </si>
  <si>
    <t>Analisis Tumbuhan Invasif Vegetasi Dasar dan Tingkat Keinvasifan di Kawasan Hutan Konservasi Prof. Dr. Soemitro Djojohadikusumo PT. Tidar Kerinci Agung (TKA)</t>
  </si>
  <si>
    <t> 085375554840</t>
  </si>
  <si>
    <t>miabalkis12@gmail.com</t>
  </si>
  <si>
    <t> 1110423047</t>
  </si>
  <si>
    <t> 7065</t>
  </si>
  <si>
    <t>ELVIRA</t>
  </si>
  <si>
    <t>KINALI</t>
  </si>
  <si>
    <t> 20 JUNI 1993</t>
  </si>
  <si>
    <t>RAMLI, R. AM.d</t>
  </si>
  <si>
    <t>ROSWITA (ALMARHUMMAH)</t>
  </si>
  <si>
    <t>DESA KASANG, KECAMATAN KUANTAN MUDIK, RIAU</t>
  </si>
  <si>
    <r>
      <t>RESPON STEK PUCUK PULAI (</t>
    </r>
    <r>
      <rPr>
        <i/>
        <sz val="11"/>
        <color theme="1"/>
        <rFont val="Calibri"/>
        <family val="2"/>
        <scheme val="minor"/>
      </rPr>
      <t>Alstonia scholaris </t>
    </r>
    <r>
      <rPr>
        <sz val="11"/>
        <color theme="1"/>
        <rFont val="Calibri"/>
        <family val="2"/>
        <scheme val="minor"/>
      </rPr>
      <t>(L.) R. Br.) TERHADAP PEMBERIAN IBA DAN BEBERAPA JENIS LARUTAN YANG MENGANDUNG ZAT PENGATUR TUMBUH</t>
    </r>
  </si>
  <si>
    <t>Dr. ZOZY ANELOI NOLI</t>
  </si>
  <si>
    <t> 082283026571</t>
  </si>
  <si>
    <t>elvirachubi@gmail.com</t>
  </si>
  <si>
    <t> 1210421008</t>
  </si>
  <si>
    <t> 7266</t>
  </si>
  <si>
    <t>Masdalena Marpaung</t>
  </si>
  <si>
    <t>Terusan Ulu</t>
  </si>
  <si>
    <t> 12 Agustus 1995</t>
  </si>
  <si>
    <t>Mubin Marpaung</t>
  </si>
  <si>
    <t>Rubiyem</t>
  </si>
  <si>
    <t>Bandar Buat, Kecamatan Lubuk Kilangan, Padang.</t>
  </si>
  <si>
    <t>Keanekaragaman dan Analisis Keinvasifan Tumbuhan Invasif Tingkat Vegetasi Dasar di Cagar Alam Lembah Anai Sumatera Barat</t>
  </si>
  <si>
    <t>Solfiyeni M.P</t>
  </si>
  <si>
    <t>Dr. Chairul M.S</t>
  </si>
  <si>
    <t> 085362130936</t>
  </si>
  <si>
    <t>masdalenamarpaung@gmail.com</t>
  </si>
  <si>
    <t> 1010421005</t>
  </si>
  <si>
    <t> 7036</t>
  </si>
  <si>
    <t>FAISAL HADI</t>
  </si>
  <si>
    <t> 26 Juli 1992</t>
  </si>
  <si>
    <t>JOHN DISMAR, SH</t>
  </si>
  <si>
    <t>Dr. SHINTA AGUSTINA, SH, MH</t>
  </si>
  <si>
    <t>Komplek Unand Blok BIII/20/12, Ulu Gadut, Padang</t>
  </si>
  <si>
    <t>KOMUNITAS MAKROALGA PADA DAERAH RATAAN TERUMBU KARANG DI PERAIRAN PANTAI PULAU KASIAK GADANG KOTA PADANG PROVINSI SUMATERA BARAT</t>
  </si>
  <si>
    <t>Zuhri Syam, MP.</t>
  </si>
  <si>
    <t>SMA Don Bosco</t>
  </si>
  <si>
    <t> 085375724490</t>
  </si>
  <si>
    <t>faisalhadibiologi@gmail.com</t>
  </si>
  <si>
    <t> 1110423034</t>
  </si>
  <si>
    <t> 7067</t>
  </si>
  <si>
    <t>Fithria Diniyati</t>
  </si>
  <si>
    <t>Batipuh</t>
  </si>
  <si>
    <t> 27 April 1991</t>
  </si>
  <si>
    <t>Kamaruddin, S. BA</t>
  </si>
  <si>
    <t>Dra. Gusmaiyar</t>
  </si>
  <si>
    <t>Jln. Pinang Sebatang RT 15, RW 05 Kel. Pasir Putih Kecamatan Rimbo tengah Kabupaten Bungo, Jambi</t>
  </si>
  <si>
    <t>Jenis-jenis laba-laba (Araneae) pada Kawasan Cagar Alam Lembah Anai Kabupaten Tanah Datar, Sumatera Barat</t>
  </si>
  <si>
    <t> 085374730116</t>
  </si>
  <si>
    <t>fithria27@yahoo.co.id</t>
  </si>
  <si>
    <t> 1110422039</t>
  </si>
  <si>
    <t> 7066</t>
  </si>
  <si>
    <t>ALDO ARTHA PERDANA</t>
  </si>
  <si>
    <t>PAINAN</t>
  </si>
  <si>
    <t> 13 JANUARI 1994</t>
  </si>
  <si>
    <t>ARDI RUSYDA</t>
  </si>
  <si>
    <t>MARTALENA</t>
  </si>
  <si>
    <t>JLN. SETIA BUDI NO 201 PAINAN TIMUR, PAINAN</t>
  </si>
  <si>
    <r>
      <t>Preferensi Makan Pensi (</t>
    </r>
    <r>
      <rPr>
        <i/>
        <sz val="11"/>
        <color theme="1"/>
        <rFont val="Calibri"/>
        <family val="2"/>
        <scheme val="minor"/>
      </rPr>
      <t>Corbicula sumatrana</t>
    </r>
    <r>
      <rPr>
        <sz val="11"/>
        <color theme="1"/>
        <rFont val="Calibri"/>
        <family val="2"/>
        <scheme val="minor"/>
      </rPr>
      <t>, Clessin) di Zona Litoral Danau Diatas, Kabupaten Solok, Sumatera Barat</t>
    </r>
  </si>
  <si>
    <t> 082285237375</t>
  </si>
  <si>
    <t>aldo.1110422039@gmail.com</t>
  </si>
  <si>
    <t> 1210423015</t>
  </si>
  <si>
    <t> 7268</t>
  </si>
  <si>
    <t>Marta Yufa</t>
  </si>
  <si>
    <t> 29 November 1993</t>
  </si>
  <si>
    <t>Sarmi Isa</t>
  </si>
  <si>
    <t>Darlius BA</t>
  </si>
  <si>
    <t>Komplek Bumi Bunda Persada Blok A no 4, Balai Baru, Padang</t>
  </si>
  <si>
    <t>Jenis-jenis Parasit Pada Kambing di Kota Padang</t>
  </si>
  <si>
    <t> +6282388210552</t>
  </si>
  <si>
    <t>fa_martayufa@yahoo.com</t>
  </si>
  <si>
    <t> 1110423013</t>
  </si>
  <si>
    <t> 7269</t>
  </si>
  <si>
    <t>Widya Indra</t>
  </si>
  <si>
    <t> 26 September 1993</t>
  </si>
  <si>
    <t>Indra Riswan S.Pd</t>
  </si>
  <si>
    <t>Kambasriati</t>
  </si>
  <si>
    <t>Kenagarian Pasie Laweh, Kecamatan Sungai Tarab, Kabupaten Tanah Datar</t>
  </si>
  <si>
    <r>
      <t xml:space="preserve">Antifungal Minyak Atsiri Jahe Liar </t>
    </r>
    <r>
      <rPr>
        <i/>
        <sz val="11"/>
        <color theme="1"/>
        <rFont val="Calibri"/>
        <family val="2"/>
        <scheme val="minor"/>
      </rPr>
      <t>Elettariopsis slahmong</t>
    </r>
    <r>
      <rPr>
        <sz val="11"/>
        <color theme="1"/>
        <rFont val="Calibri"/>
        <family val="2"/>
        <scheme val="minor"/>
      </rPr>
      <t xml:space="preserve"> dan Kayu Manis </t>
    </r>
    <r>
      <rPr>
        <i/>
        <sz val="11"/>
        <color theme="1"/>
        <rFont val="Calibri"/>
        <family val="2"/>
        <scheme val="minor"/>
      </rPr>
      <t>Cinnamomum burmanii</t>
    </r>
    <r>
      <rPr>
        <sz val="11"/>
        <color theme="1"/>
        <rFont val="Calibri"/>
        <family val="2"/>
        <scheme val="minor"/>
      </rPr>
      <t xml:space="preserve"> terhadap </t>
    </r>
    <r>
      <rPr>
        <i/>
        <sz val="11"/>
        <color theme="1"/>
        <rFont val="Calibri"/>
        <family val="2"/>
        <scheme val="minor"/>
      </rPr>
      <t>Phythopthora palmivora</t>
    </r>
    <r>
      <rPr>
        <sz val="11"/>
        <color theme="1"/>
        <rFont val="Calibri"/>
        <family val="2"/>
        <scheme val="minor"/>
      </rPr>
      <t xml:space="preserve"> Penyebab Busuk Buah Kakao Secara </t>
    </r>
    <r>
      <rPr>
        <i/>
        <sz val="11"/>
        <color theme="1"/>
        <rFont val="Calibri"/>
        <family val="2"/>
        <scheme val="minor"/>
      </rPr>
      <t>In vitro </t>
    </r>
  </si>
  <si>
    <t> 085263232200</t>
  </si>
  <si>
    <t>widyaindra5@gmail.com</t>
  </si>
  <si>
    <t> 1010423004</t>
  </si>
  <si>
    <t> 7068</t>
  </si>
  <si>
    <t>Gita Fadhilah</t>
  </si>
  <si>
    <t> 27 Mei 1992</t>
  </si>
  <si>
    <t>Fahrizal</t>
  </si>
  <si>
    <t>Salmawati</t>
  </si>
  <si>
    <t>Jl. Led Mud Sani Bandung Rt 06 No 1. Telanaipura Kota Jambi</t>
  </si>
  <si>
    <r>
      <t>Konflik Manusia Dengan Harimau Sumatera (</t>
    </r>
    <r>
      <rPr>
        <i/>
        <sz val="11"/>
        <color theme="1"/>
        <rFont val="Calibri"/>
        <family val="2"/>
        <scheme val="minor"/>
      </rPr>
      <t>Panthera tigris sumatrae</t>
    </r>
    <r>
      <rPr>
        <sz val="11"/>
        <color theme="1"/>
        <rFont val="Calibri"/>
        <family val="2"/>
        <scheme val="minor"/>
      </rPr>
      <t>) Studi Kasus di Nagari Siguntur dan Barung-Barung Balantai, Pesisir Selatan , Sumatera Barat</t>
    </r>
  </si>
  <si>
    <t>Erlinda Cahya Kartika Msc</t>
  </si>
  <si>
    <t> 081270706108</t>
  </si>
  <si>
    <t>iitfadhil@gmail.com</t>
  </si>
  <si>
    <t> 0910423100</t>
  </si>
  <si>
    <t> 7069</t>
  </si>
  <si>
    <t>Annisa Rahmi Edison</t>
  </si>
  <si>
    <t> 15 Mei 1991</t>
  </si>
  <si>
    <t>Edison Noor</t>
  </si>
  <si>
    <t>Afnimar S.Ag</t>
  </si>
  <si>
    <t>Jln. Durian No 243 Ho III Perumnas Indarung, padang</t>
  </si>
  <si>
    <t>Jenis-Jenis Ikan Di Perairan Pantai Kota Pariaman</t>
  </si>
  <si>
    <t>Dr. rer. nat. Indra junaidi Zakaria</t>
  </si>
  <si>
    <t> 085263622281</t>
  </si>
  <si>
    <t>arahmiedison@gmail.com</t>
  </si>
  <si>
    <t> 1110422007</t>
  </si>
  <si>
    <t> 7270</t>
  </si>
  <si>
    <t>Rose Wahyuni. A</t>
  </si>
  <si>
    <t>Talu, Pasaman</t>
  </si>
  <si>
    <t> 12 September 1992</t>
  </si>
  <si>
    <t>H. Agus Zainir, SP</t>
  </si>
  <si>
    <t>Hj. Hayani, S. Pd</t>
  </si>
  <si>
    <t>Perumnas Nusa Indah II, Tanah Garam, Kota Solok</t>
  </si>
  <si>
    <r>
      <t>Kombinasi Minyak Atsiri Cengkeh (</t>
    </r>
    <r>
      <rPr>
        <i/>
        <sz val="11"/>
        <color theme="1"/>
        <rFont val="Calibri"/>
        <family val="2"/>
        <scheme val="minor"/>
      </rPr>
      <t>Syzygium aromaticum</t>
    </r>
    <r>
      <rPr>
        <sz val="11"/>
        <color theme="1"/>
        <rFont val="Calibri"/>
        <family val="2"/>
        <scheme val="minor"/>
      </rPr>
      <t xml:space="preserve"> L. Merr. &amp; Perry) dan Jahe Liar (</t>
    </r>
    <r>
      <rPr>
        <i/>
        <sz val="11"/>
        <color theme="1"/>
        <rFont val="Calibri"/>
        <family val="2"/>
        <scheme val="minor"/>
      </rPr>
      <t>Ellettariopsis slahmong</t>
    </r>
    <r>
      <rPr>
        <sz val="11"/>
        <color theme="1"/>
        <rFont val="Calibri"/>
        <family val="2"/>
        <scheme val="minor"/>
      </rPr>
      <t xml:space="preserve"> C. K. Lim) Untuk Menekan Pertumbuhan </t>
    </r>
    <r>
      <rPr>
        <i/>
        <sz val="11"/>
        <color theme="1"/>
        <rFont val="Calibri"/>
        <family val="2"/>
        <scheme val="minor"/>
      </rPr>
      <t>Phytopthora palmivora</t>
    </r>
    <r>
      <rPr>
        <sz val="11"/>
        <color theme="1"/>
        <rFont val="Calibri"/>
        <family val="2"/>
        <scheme val="minor"/>
      </rPr>
      <t xml:space="preserve"> L. Penyebab Busuk Buah Kakao</t>
    </r>
  </si>
  <si>
    <t>Feskaharny Alamsjah, M. Si</t>
  </si>
  <si>
    <t> 082389339561</t>
  </si>
  <si>
    <t>rose1110422007@gmail.com</t>
  </si>
  <si>
    <t> 1210422008</t>
  </si>
  <si>
    <t> 7078</t>
  </si>
  <si>
    <t>Muhammad Rafi</t>
  </si>
  <si>
    <t> 19 Januari 1995</t>
  </si>
  <si>
    <t>Jonedi</t>
  </si>
  <si>
    <t>Nilawati</t>
  </si>
  <si>
    <t>Kelurahan Balai Tengah, Kecamatan Lintau Buo Utara, Kabupaten Tanah Datar</t>
  </si>
  <si>
    <r>
      <t>Aktivitas Kuau Raja (</t>
    </r>
    <r>
      <rPr>
        <i/>
        <sz val="11"/>
        <color theme="1"/>
        <rFont val="Calibri"/>
        <family val="2"/>
        <scheme val="minor"/>
      </rPr>
      <t>Argusianus argus</t>
    </r>
    <r>
      <rPr>
        <sz val="11"/>
        <color theme="1"/>
        <rFont val="Calibri"/>
        <family val="2"/>
        <scheme val="minor"/>
      </rPr>
      <t xml:space="preserve"> Linnaeus, 1766) pada </t>
    </r>
    <r>
      <rPr>
        <i/>
        <sz val="11"/>
        <color theme="1"/>
        <rFont val="Calibri"/>
        <family val="2"/>
        <scheme val="minor"/>
      </rPr>
      <t>Mating Ring</t>
    </r>
    <r>
      <rPr>
        <sz val="11"/>
        <color theme="1"/>
        <rFont val="Calibri"/>
        <family val="2"/>
        <scheme val="minor"/>
      </rPr>
      <t xml:space="preserve"> di Hutan Konservasi Kalaweit Supayang, Solok, Sumatera, Barat</t>
    </r>
  </si>
  <si>
    <t> 081275996093</t>
  </si>
  <si>
    <t>muharafi74@gmail.com</t>
  </si>
  <si>
    <t> 1010422014</t>
  </si>
  <si>
    <t> 7070</t>
  </si>
  <si>
    <t>Rezi Harmanda Putri</t>
  </si>
  <si>
    <t> 15 November 1992</t>
  </si>
  <si>
    <t>Baharuddin</t>
  </si>
  <si>
    <t>Afridayeti</t>
  </si>
  <si>
    <t>Jln. Bandes Parak Jigarang No 14 Kota Padang</t>
  </si>
  <si>
    <t>Kondisi, Komposisi dan Struktur Komunitas Karang (scleractinia) di Ekosistem Terumbu Karang Pulau Kasiak Gadang Lubuk Begalung Kota Padang</t>
  </si>
  <si>
    <t>Dr. Jabang Nurdin, M.Si</t>
  </si>
  <si>
    <t> 082384815644</t>
  </si>
  <si>
    <t>Rzie_213@yahoo.com</t>
  </si>
  <si>
    <t> 1110421001</t>
  </si>
  <si>
    <t> 7271</t>
  </si>
  <si>
    <t>DIANTY PUTRI</t>
  </si>
  <si>
    <t>BASO</t>
  </si>
  <si>
    <t> 08 DESEMBER 1993</t>
  </si>
  <si>
    <t>ENDRI</t>
  </si>
  <si>
    <t>RINA WATI</t>
  </si>
  <si>
    <t>JL. PERKUTUT, SEBANGA, DURI</t>
  </si>
  <si>
    <r>
      <t>Kemampuan Jamur Akar Putih (</t>
    </r>
    <r>
      <rPr>
        <i/>
        <sz val="11"/>
        <color theme="1"/>
        <rFont val="Calibri"/>
        <family val="2"/>
        <scheme val="minor"/>
      </rPr>
      <t>Rigidoporus microporus (Swartz: Fr)</t>
    </r>
    <r>
      <rPr>
        <sz val="11"/>
        <color theme="1"/>
        <rFont val="Calibri"/>
        <family val="2"/>
        <scheme val="minor"/>
      </rPr>
      <t> Van Ov.) Dalam Mendegradasi Limbah Selulosa</t>
    </r>
  </si>
  <si>
    <t>Dr. Nasril Nair</t>
  </si>
  <si>
    <t> 081992471842</t>
  </si>
  <si>
    <t>dianty12putri08@gmail.com</t>
  </si>
  <si>
    <t> 1210423008</t>
  </si>
  <si>
    <t> 7272</t>
  </si>
  <si>
    <t>Tomi Kasayev</t>
  </si>
  <si>
    <t>Dailami Malik</t>
  </si>
  <si>
    <t>Rismi Suseni</t>
  </si>
  <si>
    <t>Jl. Kopi Bandes No. 6B, RT 004/RW 012 Kelurahan Alai Parak Kopi, Kecamatan Padang Utara, Kota Padang</t>
  </si>
  <si>
    <t>Keanekaragaman Mamalia Di Cagar Alam Rimbo Panti, Kabupaten Pasaman, Sumatera Barat</t>
  </si>
  <si>
    <t> 081364597847</t>
  </si>
  <si>
    <t>tomikasayev7@gmail.com</t>
  </si>
  <si>
    <t> 1110423030</t>
  </si>
  <si>
    <t> 7273</t>
  </si>
  <si>
    <t>Melly Tribudiarti</t>
  </si>
  <si>
    <t>Sikebau Jaya</t>
  </si>
  <si>
    <t> 22 Mei 1993</t>
  </si>
  <si>
    <t>Eko Komara</t>
  </si>
  <si>
    <t>Sri Mardyah</t>
  </si>
  <si>
    <t>Ds. Sikebau Jaya RT 02 RW 06 Kec. Rokan IV Koto Kab. Rokan Hulu RIAU</t>
  </si>
  <si>
    <t>Studi Etnobotani Bumbu Masakan Adat Tradisional Di Kerajaan Istana Rokan Kabupaten Rokan Hulu, Riau.</t>
  </si>
  <si>
    <t>Prof. Dr. Syamsuardi M.Sc</t>
  </si>
  <si>
    <t>Dr. Nurainas</t>
  </si>
  <si>
    <t> 082387628489</t>
  </si>
  <si>
    <t>mellytribudiarti1993@gmail.com</t>
  </si>
  <si>
    <t> 1210421014</t>
  </si>
  <si>
    <t> 7203</t>
  </si>
  <si>
    <t>Delfia Rahmadhani</t>
  </si>
  <si>
    <t> 13 Februari 1994</t>
  </si>
  <si>
    <t>Usman</t>
  </si>
  <si>
    <t>Anita</t>
  </si>
  <si>
    <t>Kp. Jembatan, RT/RW: 004/012 No: 14B, Kelurahan: Penggilingan, Kecamatan: Cakung, Jakarta Timur</t>
  </si>
  <si>
    <t>Studi Morfologi Ikan Hampala di Danau Singkarak dan Maninjau</t>
  </si>
  <si>
    <t> 081297802654</t>
  </si>
  <si>
    <t>rahmadhanidelfia14@yahoo.com</t>
  </si>
  <si>
    <t> 0910421011</t>
  </si>
  <si>
    <t> 7274</t>
  </si>
  <si>
    <t>Sulastri</t>
  </si>
  <si>
    <t> 20 Agustus 1990</t>
  </si>
  <si>
    <t>Syafi'i</t>
  </si>
  <si>
    <t>Desa Marunggi, Kec. Pariaman Selatan, Kota Pariaman</t>
  </si>
  <si>
    <r>
      <t>Struktur Histologi Lambung Dan Usus Ikan Asang (</t>
    </r>
    <r>
      <rPr>
        <i/>
        <sz val="11"/>
        <color theme="1"/>
        <rFont val="Calibri"/>
        <family val="2"/>
        <scheme val="minor"/>
      </rPr>
      <t xml:space="preserve">Osteochilus hasseltii </t>
    </r>
    <r>
      <rPr>
        <sz val="11"/>
        <color theme="1"/>
        <rFont val="Calibri"/>
        <family val="2"/>
        <scheme val="minor"/>
      </rPr>
      <t>C.V) Yang Terdapat Di Danau Singkarak, Sumatera Barat </t>
    </r>
  </si>
  <si>
    <t> 082386823860</t>
  </si>
  <si>
    <t>lastri_1330@yahoo.com</t>
  </si>
  <si>
    <t> 1210423034</t>
  </si>
  <si>
    <t> 7275</t>
  </si>
  <si>
    <t>Sefni</t>
  </si>
  <si>
    <t> 01 September 1993</t>
  </si>
  <si>
    <t>Syofyan</t>
  </si>
  <si>
    <t>Marinus</t>
  </si>
  <si>
    <t>Koto Lua Ateh, Kelurahan Koto Lua, Kec. Pauh Padang</t>
  </si>
  <si>
    <r>
      <t>Pengaruh Kombinasi Tepung Daun Talas (</t>
    </r>
    <r>
      <rPr>
        <i/>
        <sz val="11"/>
        <color theme="1"/>
        <rFont val="Calibri"/>
        <family val="2"/>
        <scheme val="minor"/>
      </rPr>
      <t>Colocasia esculenta</t>
    </r>
    <r>
      <rPr>
        <sz val="11"/>
        <color theme="1"/>
        <rFont val="Calibri"/>
        <family val="2"/>
        <scheme val="minor"/>
      </rPr>
      <t xml:space="preserve"> L. Schott) dan Tepung Kedelai dalam Formulasi Pakan Buatan terhadap Pertumbuhan Ikan Gurami (</t>
    </r>
    <r>
      <rPr>
        <i/>
        <sz val="11"/>
        <color theme="1"/>
        <rFont val="Calibri"/>
        <family val="2"/>
        <scheme val="minor"/>
      </rPr>
      <t>Osphronemus gourami</t>
    </r>
    <r>
      <rPr>
        <sz val="11"/>
        <color theme="1"/>
        <rFont val="Calibri"/>
        <family val="2"/>
        <scheme val="minor"/>
      </rPr>
      <t xml:space="preserve"> L.)</t>
    </r>
  </si>
  <si>
    <t> 085263498859</t>
  </si>
  <si>
    <t>Sefni1210423034@gmail.com</t>
  </si>
  <si>
    <t> 1110421003</t>
  </si>
  <si>
    <t> 7071</t>
  </si>
  <si>
    <t>Maifairus Sahira</t>
  </si>
  <si>
    <t>Tepi Selo</t>
  </si>
  <si>
    <t> 10 Mei 1993</t>
  </si>
  <si>
    <t>Fahruddin Said</t>
  </si>
  <si>
    <t>Syamsiwarni</t>
  </si>
  <si>
    <t>Jalan Sapta Marga RT 26/RW 06 No. 42 Kelurahan Pematang Kandis, Bangko, Jambi</t>
  </si>
  <si>
    <t>Analisis Vegetasi Tumbuhan Asing Invasif di Kawasan Taman Hutan Raya Dr. Moh. Hatta, Padang, Sumatera Barat</t>
  </si>
  <si>
    <t> 081261256653</t>
  </si>
  <si>
    <t>fairussahira@gmail.com</t>
  </si>
  <si>
    <t> 1220422011</t>
  </si>
  <si>
    <t> 261</t>
  </si>
  <si>
    <t>EVY SRIGANTI, S.P.</t>
  </si>
  <si>
    <t>BINGKUDU</t>
  </si>
  <si>
    <t> 3 PEBRUARI 1975</t>
  </si>
  <si>
    <t>S2 Biologi</t>
  </si>
  <si>
    <t>MIZARNI HARUN</t>
  </si>
  <si>
    <t>IMARNIS</t>
  </si>
  <si>
    <t>JL. HAMKA NO. 167A TABING-PADANG SUMATERA BARAT</t>
  </si>
  <si>
    <r>
      <t>Beberapa Aspek Biologi </t>
    </r>
    <r>
      <rPr>
        <i/>
        <sz val="11"/>
        <color theme="1"/>
        <rFont val="Calibri"/>
        <family val="2"/>
        <scheme val="minor"/>
      </rPr>
      <t xml:space="preserve">Cethosia hypsea </t>
    </r>
    <r>
      <rPr>
        <sz val="11"/>
        <color theme="1"/>
        <rFont val="Calibri"/>
        <family val="2"/>
        <scheme val="minor"/>
      </rPr>
      <t>Doubleday (Lepidoptera: Nymphalidae) yang Diberi Pakan Berbeda</t>
    </r>
  </si>
  <si>
    <t>Prof. Dr. Dahelmi, MS.</t>
  </si>
  <si>
    <t>Dr. Suwarno, M.Si</t>
  </si>
  <si>
    <t>S1 Pertanian</t>
  </si>
  <si>
    <t> 082174494847</t>
  </si>
  <si>
    <t>evysriganti@yahoo.com</t>
  </si>
  <si>
    <t> 1220422003</t>
  </si>
  <si>
    <t> 262</t>
  </si>
  <si>
    <t>Nelmi Fitria, S.Si.</t>
  </si>
  <si>
    <t> 18 Nopember 1985</t>
  </si>
  <si>
    <t>Januar</t>
  </si>
  <si>
    <t>Nurmaini</t>
  </si>
  <si>
    <t>Jl. Marapalam Indah XIII No.11 Padang, Sumatera Barat</t>
  </si>
  <si>
    <r>
      <t>Analisis Histofisiologis Ikan Baung (</t>
    </r>
    <r>
      <rPr>
        <i/>
        <sz val="11"/>
        <color theme="1"/>
        <rFont val="Calibri"/>
        <family val="2"/>
        <scheme val="minor"/>
      </rPr>
      <t>Hemibagrus nemurus</t>
    </r>
    <r>
      <rPr>
        <sz val="11"/>
        <color theme="1"/>
        <rFont val="Calibri"/>
        <family val="2"/>
        <scheme val="minor"/>
      </rPr>
      <t xml:space="preserve"> Blkr.) Pada Aliran Sungai Batang Ombilin, Sumatera Barat yang Terkena Dampak Pencemaran</t>
    </r>
  </si>
  <si>
    <t>Dr. Indra Junaidi Zakaria, MS</t>
  </si>
  <si>
    <t> 081363938209</t>
  </si>
  <si>
    <t>nelmifitria004@gmail.com</t>
  </si>
  <si>
    <t> 1420422003</t>
  </si>
  <si>
    <t> 264</t>
  </si>
  <si>
    <t>Vany Helsa Anwar, S.Si</t>
  </si>
  <si>
    <t> 25 Januari 1991</t>
  </si>
  <si>
    <t>Khairul Anwar</t>
  </si>
  <si>
    <t>Raflizar Nurwita</t>
  </si>
  <si>
    <t>Jorong Panti Kec. Rambatan Kab. Tanah Datar</t>
  </si>
  <si>
    <t>TRANSPLANTASI KARANG DAN JUMLAH KARBON YANG TERSIMPAN PADA KERANGKA KARANG YANG DITRANSPLANTASI DI EKOSISTEM TERUMBU KARANG PANTAI NIRWANA</t>
  </si>
  <si>
    <t>Dr. Ofri Johan</t>
  </si>
  <si>
    <t> 082388224957</t>
  </si>
  <si>
    <t>vanyhelsaanwar@gmail.com</t>
  </si>
  <si>
    <t> 1320422001</t>
  </si>
  <si>
    <t> 265</t>
  </si>
  <si>
    <t>Rivi Hamdani, S.Si</t>
  </si>
  <si>
    <t> 27 Juli 1989</t>
  </si>
  <si>
    <t>Hasan Basri</t>
  </si>
  <si>
    <t>Nelvida</t>
  </si>
  <si>
    <t>Jln Salak III no 195 Perumnas Belimbing</t>
  </si>
  <si>
    <t>Satwa liar di jalur transportasi pada tiga kawasan konservasi di Sumatera Barat</t>
  </si>
  <si>
    <t>S1 Biologi UNAND</t>
  </si>
  <si>
    <t> 085363509733</t>
  </si>
  <si>
    <t>gecko_bio07@yahoo.co.id</t>
  </si>
  <si>
    <t> 1121208103</t>
  </si>
  <si>
    <t> 211</t>
  </si>
  <si>
    <t>Neqita Deliana Benita, S.Si</t>
  </si>
  <si>
    <t> 3 Maret 1990</t>
  </si>
  <si>
    <t>Benhur</t>
  </si>
  <si>
    <t>Nainita HB</t>
  </si>
  <si>
    <t>Wisma Indah X Blok A/9 Pasie Nan Tigo, Kec. Koto Tangah, Padang, Sumatera Barat.</t>
  </si>
  <si>
    <t>Filogenetik Rhacophoridae (Amphibia: Anura) dari Sumatera Berdasarkan Gen Sitokrom b</t>
  </si>
  <si>
    <t>Dr. Djong Hon Tjong. M.Si</t>
  </si>
  <si>
    <t>S1 Biologi FMIPA Universitas Andalas</t>
  </si>
  <si>
    <t> 081266630390</t>
  </si>
  <si>
    <t>neqi.neqi90@gmail.com</t>
  </si>
  <si>
    <t> 0821208007</t>
  </si>
  <si>
    <t> 254</t>
  </si>
  <si>
    <t> 18292</t>
  </si>
  <si>
    <t>Rikinovtian Burlis, S.Si.</t>
  </si>
  <si>
    <t> 22 Nopember 1981</t>
  </si>
  <si>
    <t>Drs. Burlis Han (Alm)</t>
  </si>
  <si>
    <t>Darweny</t>
  </si>
  <si>
    <t>Komp. Griya Agro Lestari No. F10 Padang</t>
  </si>
  <si>
    <r>
      <t>Pengelompokan Spesies</t>
    </r>
    <r>
      <rPr>
        <i/>
        <sz val="11"/>
        <color theme="1"/>
        <rFont val="Calibri"/>
        <family val="2"/>
        <scheme val="minor"/>
      </rPr>
      <t xml:space="preserve"> Saurauia</t>
    </r>
    <r>
      <rPr>
        <sz val="11"/>
        <color theme="1"/>
        <rFont val="Calibri"/>
        <family val="2"/>
        <scheme val="minor"/>
      </rPr>
      <t xml:space="preserve"> Willd. Berdasarkan Analisis Morfometrik dan Sistem Polinasi di Sumatera Barat</t>
    </r>
  </si>
  <si>
    <t>Prof. Dr. Mansyurdin, M.S.</t>
  </si>
  <si>
    <t>S1 Biologi Unand</t>
  </si>
  <si>
    <t> 081363475648</t>
  </si>
  <si>
    <t>rikinovtianburlis@yahoo.com</t>
  </si>
  <si>
    <t> 1320422014</t>
  </si>
  <si>
    <t> 202</t>
  </si>
  <si>
    <t>Ema Susiana, S.Si</t>
  </si>
  <si>
    <t>Kayu Tanam</t>
  </si>
  <si>
    <t> 21 Desember 1989</t>
  </si>
  <si>
    <t>Gazali</t>
  </si>
  <si>
    <t>Ati Warni</t>
  </si>
  <si>
    <t>Nagari Labuh Gunung, Kec. Lareh Sago Halaban, Kab. 50 Kota</t>
  </si>
  <si>
    <t>Kajian Lingkaran Tumbuh Pohon Pada Hutan Pulau Siberut dan Hutan Bukit Barisan Kota Padang</t>
  </si>
  <si>
    <t>Prof. Dr. Mansyurdin</t>
  </si>
  <si>
    <t> 085274647054</t>
  </si>
  <si>
    <t>emasusianaunand@gmail.com</t>
  </si>
  <si>
    <t> 1420422015</t>
  </si>
  <si>
    <t> 247</t>
  </si>
  <si>
    <t>Hafizatur Rahma, S.Si.</t>
  </si>
  <si>
    <t>Malampah</t>
  </si>
  <si>
    <t> 8 Agustus 1990</t>
  </si>
  <si>
    <t>Hasanuddin Damanik</t>
  </si>
  <si>
    <t>Ipik Martalena</t>
  </si>
  <si>
    <t>Pasar Malampah, Jorong Bungo Tanjung - Nagari Malampah, Kec. Tigo Nagari Kabupaten Pasaman</t>
  </si>
  <si>
    <r>
      <t>Aktivitas Enzim Media dan Tubuh Buah serta Aktivitas Antioksidan Tubuh Buah Beberapa Jenis Jamur Tiram (</t>
    </r>
    <r>
      <rPr>
        <i/>
        <sz val="11"/>
        <color theme="1"/>
        <rFont val="Calibri"/>
        <family val="2"/>
        <scheme val="minor"/>
      </rPr>
      <t>Pleurotus</t>
    </r>
    <r>
      <rPr>
        <sz val="11"/>
        <color theme="1"/>
        <rFont val="Calibri"/>
        <family val="2"/>
        <scheme val="minor"/>
      </rPr>
      <t> spp.) Melalui Penambahan Kalsit dan Dolomit</t>
    </r>
  </si>
  <si>
    <t>Prof. Dr. Deddi Prima Putra, Apt</t>
  </si>
  <si>
    <t> 082387647538</t>
  </si>
  <si>
    <t>rahmahafz@gmail.com</t>
  </si>
  <si>
    <t> 1320422015</t>
  </si>
  <si>
    <t> 248</t>
  </si>
  <si>
    <t>Awari Susanti, S.Si.</t>
  </si>
  <si>
    <t>Simpang Kubu</t>
  </si>
  <si>
    <t> 24 April 1990</t>
  </si>
  <si>
    <t>Arfiatmin</t>
  </si>
  <si>
    <t>Yuswarti</t>
  </si>
  <si>
    <t>Simpang Kubu, Dusun II Metro Lestari, Kec. Kampar</t>
  </si>
  <si>
    <r>
      <t>Potensi Bakteri Alami Pencernaan Ikan Patin Siam (</t>
    </r>
    <r>
      <rPr>
        <i/>
        <sz val="11"/>
        <color theme="1"/>
        <rFont val="Calibri"/>
        <family val="2"/>
        <scheme val="minor"/>
      </rPr>
      <t>Pangasius Hypopthalmus</t>
    </r>
    <r>
      <rPr>
        <sz val="11"/>
        <color theme="1"/>
        <rFont val="Calibri"/>
        <family val="2"/>
        <scheme val="minor"/>
      </rPr>
      <t>) sebagai Kandidat Probiotik untuk Produk Pakan</t>
    </r>
  </si>
  <si>
    <t>S1 Biologi UMRI</t>
  </si>
  <si>
    <t> 08117067724</t>
  </si>
  <si>
    <t>Khusnul_Khotimah1990@yahoo.com</t>
  </si>
  <si>
    <t> 1320422006</t>
  </si>
  <si>
    <t> 266</t>
  </si>
  <si>
    <t>Yuli Wendri, S.Pd.I</t>
  </si>
  <si>
    <t> 25 Juli 1990</t>
  </si>
  <si>
    <t>Akhirman</t>
  </si>
  <si>
    <t>Erda Tulham</t>
  </si>
  <si>
    <t>Jor. Badina Murni, Nagari Minangkabau, Kecamatan Sungayang, Kabupaten Tanah Datar</t>
  </si>
  <si>
    <t>Komunitas dan Preferensi Habitat Gastropoda pada Kedalaman Berbeda di Zona Litoral Danau Singkarak Sumatera Barat</t>
  </si>
  <si>
    <t>Dr. Indra Junaidi Zakaria, M.Si</t>
  </si>
  <si>
    <t>S1 IAIN Batusangkar</t>
  </si>
  <si>
    <t> 085274390395</t>
  </si>
  <si>
    <t>yuliwendri@gmail.com</t>
  </si>
  <si>
    <t> 1320422022</t>
  </si>
  <si>
    <t> 249</t>
  </si>
  <si>
    <t>Widya Anggrayesti, S.Pd</t>
  </si>
  <si>
    <t> 4 Juli 1990</t>
  </si>
  <si>
    <t>Yusrizal</t>
  </si>
  <si>
    <t>Nofriyeti, S.Pd</t>
  </si>
  <si>
    <t>Banuaran NAN XX. NO 39 RT 03 RW 06 Kec. Lubuk Begalung., Padang</t>
  </si>
  <si>
    <r>
      <t>Potensi Bakteri Alami Pencernaan Ikan Lele Dumbo (</t>
    </r>
    <r>
      <rPr>
        <i/>
        <sz val="11"/>
        <color theme="1"/>
        <rFont val="Calibri"/>
        <family val="2"/>
        <scheme val="minor"/>
      </rPr>
      <t>Clarias gariepinus)</t>
    </r>
    <r>
      <rPr>
        <sz val="11"/>
        <color theme="1"/>
        <rFont val="Calibri"/>
        <family val="2"/>
        <scheme val="minor"/>
      </rPr>
      <t xml:space="preserve"> sebagai kandidat Probiotik Produk Ikan Lele</t>
    </r>
  </si>
  <si>
    <t>Dr.phil.nat. Periadnadi</t>
  </si>
  <si>
    <t>Dr.phil.nat. Nurmiati</t>
  </si>
  <si>
    <t>S1 Pendididikan Biologi</t>
  </si>
  <si>
    <t> 095363779066</t>
  </si>
  <si>
    <t>widya.anggrayesti90@gmail.com</t>
  </si>
  <si>
    <t> 1320422020</t>
  </si>
  <si>
    <t> 250</t>
  </si>
  <si>
    <t>Eka Muliani, S. Si</t>
  </si>
  <si>
    <t>Sikabau</t>
  </si>
  <si>
    <t> 14 Maret 1989</t>
  </si>
  <si>
    <t>Yulisman</t>
  </si>
  <si>
    <t>Dahliarni</t>
  </si>
  <si>
    <t>Komplek Villaku Indah 1 F/6 By Pass Balai Baru Kel. Gunung Sarik Kec. Kuranji kota Padang</t>
  </si>
  <si>
    <r>
      <t>Pemanfaatan Sampah Organik Kota Sebagai Bahan Dasar Pupuk Organik Cair (POC) Dengan Bioaktivator Mikroorganisme Lokal (MOL) Asal HPPB Untuk Pertumbuhan Baby Kailan (</t>
    </r>
    <r>
      <rPr>
        <i/>
        <sz val="11"/>
        <color theme="1"/>
        <rFont val="Calibri"/>
        <family val="2"/>
        <scheme val="minor"/>
      </rPr>
      <t>Brassica oleracea</t>
    </r>
    <r>
      <rPr>
        <sz val="11"/>
        <color theme="1"/>
        <rFont val="Calibri"/>
        <family val="2"/>
        <scheme val="minor"/>
      </rPr>
      <t xml:space="preserve"> L. var. </t>
    </r>
    <r>
      <rPr>
        <i/>
        <sz val="11"/>
        <color theme="1"/>
        <rFont val="Calibri"/>
        <family val="2"/>
        <scheme val="minor"/>
      </rPr>
      <t>alboglabra</t>
    </r>
    <r>
      <rPr>
        <sz val="11"/>
        <color theme="1"/>
        <rFont val="Calibri"/>
        <family val="2"/>
        <scheme val="minor"/>
      </rPr>
      <t>) Secara Vertikultur</t>
    </r>
  </si>
  <si>
    <t> 081267500545</t>
  </si>
  <si>
    <t>mulianieka@yahoo.co.id</t>
  </si>
  <si>
    <t> 1021208002</t>
  </si>
  <si>
    <t> 267</t>
  </si>
  <si>
    <t>Lisa Sylvia Trisiana, S.Si</t>
  </si>
  <si>
    <t>Lubuk Basung</t>
  </si>
  <si>
    <t> 7 Juli 1987</t>
  </si>
  <si>
    <t>Syaiful Amri (alm)</t>
  </si>
  <si>
    <t>Zulmiyetti (almh)</t>
  </si>
  <si>
    <t>Jl. Kinantan No. 49 Ampu Kel. Balai Ahad Kec. Lubuk Basung Kab. Agam</t>
  </si>
  <si>
    <r>
      <t>Perkembangan dan Kualitas Serat Lima Klon Tanaman Rami (</t>
    </r>
    <r>
      <rPr>
        <i/>
        <sz val="11"/>
        <color theme="1"/>
        <rFont val="Calibri"/>
        <family val="2"/>
        <scheme val="minor"/>
      </rPr>
      <t>Boehmeria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nivea</t>
    </r>
    <r>
      <rPr>
        <sz val="11"/>
        <color theme="1"/>
        <rFont val="Calibri"/>
        <family val="2"/>
        <scheme val="minor"/>
      </rPr>
      <t xml:space="preserve"> L. Gaud)</t>
    </r>
  </si>
  <si>
    <t>Dr. Tesri Maideliza, M.Sc</t>
  </si>
  <si>
    <t>Prof. Dr. Reni Mayerni, M.P</t>
  </si>
  <si>
    <t>S1 Biologi UNP</t>
  </si>
  <si>
    <t> 081270740626</t>
  </si>
  <si>
    <t>lisasylviatrisiana@yahoo.com</t>
  </si>
  <si>
    <t> 1320422017</t>
  </si>
  <si>
    <t> 218</t>
  </si>
  <si>
    <t>Inda Dwi Solina, S.Si</t>
  </si>
  <si>
    <t> 15 Februari 1990</t>
  </si>
  <si>
    <t>Sondri</t>
  </si>
  <si>
    <t>Nursina</t>
  </si>
  <si>
    <t>Jl. S. Parman No.78, Lolong Belanti, Kec. Padang Utara, Kota Padang</t>
  </si>
  <si>
    <t>Pola Aktivitas dan Profil Habitat Mustelidae dan Viverridae di Kawasan Perkebunan Kelapa Sawit Solok Selatan, Sumatera Barat, Indonesia</t>
  </si>
  <si>
    <t>Sarjana Sains</t>
  </si>
  <si>
    <t> 085274397004</t>
  </si>
  <si>
    <t>solina.inda@gmail.com</t>
  </si>
  <si>
    <t> 1320422023</t>
  </si>
  <si>
    <t> 251</t>
  </si>
  <si>
    <t>Kurnia Ilham S.Si</t>
  </si>
  <si>
    <t> 4 November 1990</t>
  </si>
  <si>
    <t>Musdek M.Si</t>
  </si>
  <si>
    <t>Sislawati S.Pd</t>
  </si>
  <si>
    <t>Kelurahan Bungus Selatan, Pasar Laban, Kecamatan Bungus Teluk Kabung, Kota Padang</t>
  </si>
  <si>
    <r>
      <t>STATUS POPULASI MONYET EKOR PANJANG (</t>
    </r>
    <r>
      <rPr>
        <i/>
        <sz val="11"/>
        <color theme="1"/>
        <rFont val="Calibri"/>
        <family val="2"/>
        <scheme val="minor"/>
      </rPr>
      <t>MACACA FASCICULARIS</t>
    </r>
    <r>
      <rPr>
        <sz val="11"/>
        <color theme="1"/>
        <rFont val="Calibri"/>
        <family val="2"/>
        <scheme val="minor"/>
      </rPr>
      <t>) YANG HIDUP PADA URBAN HABITAT DI KOTA PADANG</t>
    </r>
  </si>
  <si>
    <t>S1 Biologi Universitas Andalas</t>
  </si>
  <si>
    <t> 081261551811</t>
  </si>
  <si>
    <t>ilham_primate@yahoo.co.id</t>
  </si>
  <si>
    <t> 1320422003</t>
  </si>
  <si>
    <t> 220</t>
  </si>
  <si>
    <t>Alan Handru, S.Si</t>
  </si>
  <si>
    <t> 17 Agustus 1989</t>
  </si>
  <si>
    <t>Hamdani Radi</t>
  </si>
  <si>
    <t>Hannouma</t>
  </si>
  <si>
    <t>Jl. R. E Martadinata Pasar Koya, Kel. Pasar Baru, Sungai Penuh, Kerinci - Jambi</t>
  </si>
  <si>
    <t>Diversitas Rayap (Isoptera) pada Empat Kawasan Konservasi yang berada di sekitar pegunungan Bukit Barisan, Sumatera Barat </t>
  </si>
  <si>
    <t>Dr. Henny Herwina, M.Sc</t>
  </si>
  <si>
    <t>Prof. Dr. Dahelmi, M.S</t>
  </si>
  <si>
    <t>S-1 Biologi Universitas Andalas</t>
  </si>
  <si>
    <t> 08136397971</t>
  </si>
  <si>
    <t>alehandro46@gmail.com</t>
  </si>
  <si>
    <t> 1420422013</t>
  </si>
  <si>
    <t> 221</t>
  </si>
  <si>
    <t>Gusna Merina, S.Si</t>
  </si>
  <si>
    <t>Tapian Kandis</t>
  </si>
  <si>
    <t> 17 Agustus 1990</t>
  </si>
  <si>
    <t>Sahbunan</t>
  </si>
  <si>
    <t>Tianyar</t>
  </si>
  <si>
    <t>Jorong Tapian Kandis Nagari Salareh Aia Kec. Palembayan Kab. Agam</t>
  </si>
  <si>
    <t>Komunitas Fitoplankton dan Kaitannya Terhadap Produktivitas Primer Serta Serapan Karbon Dioksida di Perairan Pesisir Sumatera Barat.</t>
  </si>
  <si>
    <t>Dr. rer. nat. Ir. Indra Junaidi Zakaria M.Si</t>
  </si>
  <si>
    <t>Strata 1</t>
  </si>
  <si>
    <t> 085356103992</t>
  </si>
  <si>
    <t>gusna.merina@yahoo.com</t>
  </si>
  <si>
    <t> 1320422016</t>
  </si>
  <si>
    <t> 236</t>
  </si>
  <si>
    <t>Dalli Yulio Saputra, S.Si</t>
  </si>
  <si>
    <t>Mukai Tengah</t>
  </si>
  <si>
    <t> 23 Juli 1991</t>
  </si>
  <si>
    <t>Darman Suandi, S.Pd</t>
  </si>
  <si>
    <t>Eliyati, S.Pd</t>
  </si>
  <si>
    <t>Desa Pasar Senen, Kecamatan Siulak, Kabupaten Kerinci, Provinsi Jambi</t>
  </si>
  <si>
    <r>
      <t xml:space="preserve">Studi Mikologi "Cendawan Elang" (Wild </t>
    </r>
    <r>
      <rPr>
        <i/>
        <sz val="11"/>
        <color theme="1"/>
        <rFont val="Calibri"/>
        <family val="2"/>
        <scheme val="minor"/>
      </rPr>
      <t>Polyporus</t>
    </r>
    <r>
      <rPr>
        <sz val="11"/>
        <color theme="1"/>
        <rFont val="Calibri"/>
        <family val="2"/>
        <scheme val="minor"/>
      </rPr>
      <t>) yang Tumbuh di Kecamatan Kayu Aro Barat, Kabupaten Kerinci, Jambi, sebagai Pangan Fungsional dan Kemungkinan Pembudidayaannya</t>
    </r>
  </si>
  <si>
    <t> 085266057272</t>
  </si>
  <si>
    <t>dalliyulio@yahoo.com</t>
  </si>
  <si>
    <t> 1220422018</t>
  </si>
  <si>
    <t> 222</t>
  </si>
  <si>
    <t>Tiara, S.Si</t>
  </si>
  <si>
    <t>Pondok Tinggi</t>
  </si>
  <si>
    <t> 15 April 1985</t>
  </si>
  <si>
    <t>Syamsuir (Alm)</t>
  </si>
  <si>
    <t>Erma</t>
  </si>
  <si>
    <t>JL. Ade Irma Suryani RT 006 No 37 Desa Permanti Kota Sungai Penuh Jambi</t>
  </si>
  <si>
    <r>
      <t xml:space="preserve">Pengaruh Konsentrasi IBA Terhadap Stek Pucuk </t>
    </r>
    <r>
      <rPr>
        <i/>
        <sz val="11"/>
        <color theme="1"/>
        <rFont val="Calibri"/>
        <family val="2"/>
        <scheme val="minor"/>
      </rPr>
      <t xml:space="preserve">Alstonia scholaris </t>
    </r>
    <r>
      <rPr>
        <sz val="11"/>
        <color theme="1"/>
        <rFont val="Calibri"/>
        <family val="2"/>
        <scheme val="minor"/>
      </rPr>
      <t>(L.) R. Br. Dan Pertumbuhannya Pada Media Tanah Bekas Tambang Batu Kapur Dengan Pemberian Kompos</t>
    </r>
  </si>
  <si>
    <t> 085263710606</t>
  </si>
  <si>
    <t>tara150485@gmail.com</t>
  </si>
  <si>
    <t> 1320422009</t>
  </si>
  <si>
    <t> 224</t>
  </si>
  <si>
    <t>PEBRIANA NASUTION, S.Si</t>
  </si>
  <si>
    <t>SIMPANG TONANG</t>
  </si>
  <si>
    <t> 11 FEBRUARI 1989</t>
  </si>
  <si>
    <t>H. TARMIZAN</t>
  </si>
  <si>
    <t>HJ. SUMIADI</t>
  </si>
  <si>
    <t>Jln. PASAR SIMPANG TONANG, KECAMATAN DUA KOTO, KABUPATEN PASAMAN. SUMATERA BARAT</t>
  </si>
  <si>
    <r>
      <t xml:space="preserve">POTENSI GRANULA BIANG SPORA </t>
    </r>
    <r>
      <rPr>
        <i/>
        <sz val="11"/>
        <color theme="1"/>
        <rFont val="Calibri"/>
        <family val="2"/>
        <scheme val="minor"/>
      </rPr>
      <t>Trichoderma harzianum</t>
    </r>
    <r>
      <rPr>
        <sz val="11"/>
        <color theme="1"/>
        <rFont val="Calibri"/>
        <family val="2"/>
        <scheme val="minor"/>
      </rPr>
      <t xml:space="preserve"> (Rifai. A1300-F006) DALAM UPAYA PENANGGULANGAN SAMPAH ORGANIK</t>
    </r>
  </si>
  <si>
    <t>Dr. phil.nat. PERIADNADI</t>
  </si>
  <si>
    <t>Dr. phil.nat. NURMIATI</t>
  </si>
  <si>
    <t>S1 BIOLOGI UNRI</t>
  </si>
  <si>
    <t> 085263601183</t>
  </si>
  <si>
    <t>pebrianaNasution@yahoo.co.id</t>
  </si>
  <si>
    <t> 1220422002</t>
  </si>
  <si>
    <t> 225</t>
  </si>
  <si>
    <t>FEBRIYANSYAH, S.Si</t>
  </si>
  <si>
    <t>Rantau Panjang</t>
  </si>
  <si>
    <t> 03 Februari 1987</t>
  </si>
  <si>
    <t>H. Syahrul</t>
  </si>
  <si>
    <t>Hj. Ermawati</t>
  </si>
  <si>
    <t>Jl. Semayo. Rt. 007. Rw. 002. Kel. Pasar Rantau Panjang. Merangin Jambi 37353</t>
  </si>
  <si>
    <t>KEANEKARAGAMAN COLLEMBOLA PADA TIGA TIPE PENGGUNAAN LAHAN DI KABUPATEN BUNGO PROVINSI JAMBI, INDONESIA</t>
  </si>
  <si>
    <t>Dr. Jabang Nurdin, M.Si.</t>
  </si>
  <si>
    <t>Dr. Henny Herwina, M.Sc.</t>
  </si>
  <si>
    <t>S1-Biologi FMIPA Universitas Andalas</t>
  </si>
  <si>
    <t> 082386721285</t>
  </si>
  <si>
    <t>abdillah.khan87@gmail.com</t>
  </si>
  <si>
    <t> 1320422007</t>
  </si>
  <si>
    <t> 223</t>
  </si>
  <si>
    <t>YASTORI, S.Si</t>
  </si>
  <si>
    <t>TIMBULUN</t>
  </si>
  <si>
    <t> 28 OKTOBER 1991</t>
  </si>
  <si>
    <t>M. YASIR</t>
  </si>
  <si>
    <t>GUSNIDAR</t>
  </si>
  <si>
    <t>Timbulun Surantih, Kec. Sutera Kab. Pesisir Selatan</t>
  </si>
  <si>
    <t>KEANEKARAGAMAN JENIS TUMBUHAN DAN PENDUGAAN CADANGAN KARBON DI ATAS PERMUKAAN TANAH DI KAWASAN HUTAN BUKIT BARISAN BAGIAN BARAT KOTA PADANG</t>
  </si>
  <si>
    <t>Dr. CHAIRUL, M.S</t>
  </si>
  <si>
    <t>S1 BIOLOGI UNAND</t>
  </si>
  <si>
    <t> 082219279183</t>
  </si>
  <si>
    <t>yastori_1991@yahoo.com</t>
  </si>
  <si>
    <t> 1420422012</t>
  </si>
  <si>
    <t> 226</t>
  </si>
  <si>
    <t>Gusmardi Indra, S.Si</t>
  </si>
  <si>
    <t>Indrapura</t>
  </si>
  <si>
    <t> 1 Agustus 1969</t>
  </si>
  <si>
    <t>Zakaria (Alm)</t>
  </si>
  <si>
    <t>Suliani</t>
  </si>
  <si>
    <t>Pasar Sungai Limau Nagari Kuranji Hilir Kec. Sungai Limau Kab. Padang Pariaman</t>
  </si>
  <si>
    <t>STRUKTUR VEGETASI DAN POTENSI CADANGAN KARBON PADA TIGA KONDISI HUTAN DI PULAU SIBERUT KABUPATEN KEPULAUAN MENTAWAI</t>
  </si>
  <si>
    <t>Dr. Chairul, M.S</t>
  </si>
  <si>
    <t>Prof. Dr. Erizal Mukhtar, M.Sc</t>
  </si>
  <si>
    <t> 08126725638</t>
  </si>
  <si>
    <t>igusmardi@gmail.com</t>
  </si>
  <si>
    <t> 0821208017</t>
  </si>
  <si>
    <t> 192</t>
  </si>
  <si>
    <t>Resmita, S.Si</t>
  </si>
  <si>
    <t>Kumun Hilir</t>
  </si>
  <si>
    <t> 25 Mei 1980</t>
  </si>
  <si>
    <t>Asmorel</t>
  </si>
  <si>
    <t>Yurmaneli</t>
  </si>
  <si>
    <t>Jln. Ahmad Yani no 1 Padang Panjang</t>
  </si>
  <si>
    <r>
      <t>Studi Morfologi Ikan Betok (</t>
    </r>
    <r>
      <rPr>
        <i/>
        <sz val="11"/>
        <color theme="1"/>
        <rFont val="Calibri"/>
        <family val="2"/>
        <scheme val="minor"/>
      </rPr>
      <t>Anabas testudineus</t>
    </r>
    <r>
      <rPr>
        <sz val="11"/>
        <color theme="1"/>
        <rFont val="Calibri"/>
        <family val="2"/>
        <scheme val="minor"/>
      </rPr>
      <t>, Bloch,1792) dari Perairan Umum Sumatera Barat </t>
    </r>
  </si>
  <si>
    <t> 081374079898</t>
  </si>
  <si>
    <t>rzmoreel@gmail.com</t>
  </si>
  <si>
    <t> 1320422012</t>
  </si>
  <si>
    <t> 229</t>
  </si>
  <si>
    <t>Study Duha, S.Pd</t>
  </si>
  <si>
    <t>Hliganowo</t>
  </si>
  <si>
    <t> 15 Mei 1985</t>
  </si>
  <si>
    <t>HEZIDUHU DUHA</t>
  </si>
  <si>
    <t>ROSMAWATI LAIA</t>
  </si>
  <si>
    <t>KELURAHAN PASAR TELUKDALAM</t>
  </si>
  <si>
    <t>KEANEKARAGAMAN KUPU-KUPU (LEPIDOPTERA: RHOPALOCERA) DI PULAUTANAH BALA,SUMATERA UTARA</t>
  </si>
  <si>
    <t>Dr. HENNY HERWINA M.SC</t>
  </si>
  <si>
    <t>MAGISTER SAINS</t>
  </si>
  <si>
    <t> 085363260219</t>
  </si>
  <si>
    <t>study.duha@yahoo.com</t>
  </si>
  <si>
    <t> 1320422018</t>
  </si>
  <si>
    <t> 240</t>
  </si>
  <si>
    <t>Kevin Origia S.Si</t>
  </si>
  <si>
    <t> 3 Mei 1989</t>
  </si>
  <si>
    <t>Irzal Zoebir</t>
  </si>
  <si>
    <t>Sofia Salmi S.Pd</t>
  </si>
  <si>
    <t>Jl. DR. Mohammad Hatta No 1 Kecamatan Pauh, Padang</t>
  </si>
  <si>
    <r>
      <t> </t>
    </r>
    <r>
      <rPr>
        <i/>
        <sz val="11"/>
        <color theme="1"/>
        <rFont val="Calibri"/>
        <family val="2"/>
        <scheme val="minor"/>
      </rPr>
      <t>HOMERANGE</t>
    </r>
    <r>
      <rPr>
        <sz val="11"/>
        <color theme="1"/>
        <rFont val="Calibri"/>
        <family val="2"/>
        <scheme val="minor"/>
      </rPr>
      <t xml:space="preserve"> DAN MIKROHABITAT NAJA SUMATRANA DAN OPHIOPHAGUS HANNAH DI PERKEBUNAN SAWIT, KALIMANTAN TENGAH         </t>
    </r>
  </si>
  <si>
    <t>DR. DJONG HON TJONG</t>
  </si>
  <si>
    <t>S1 BIOLOGI FMIPA UNIVERSITAS ANDALAS</t>
  </si>
  <si>
    <t> 081267033395</t>
  </si>
  <si>
    <t>kevinorigia@gmail.com</t>
  </si>
  <si>
    <t> 1320422013</t>
  </si>
  <si>
    <t> 241</t>
  </si>
  <si>
    <t>Oki Kobayasi Susanto S. Pd</t>
  </si>
  <si>
    <t> 2 September 1990</t>
  </si>
  <si>
    <t>Murdianto</t>
  </si>
  <si>
    <t>Susmarningsih S. Pd</t>
  </si>
  <si>
    <t>Jalan Dr. Moh. Hatta No. 1 Kecamatan Pauh Padang</t>
  </si>
  <si>
    <t>Diversitas Semut (Hymenoptera: Formicidae) pada Berbagai Ketinggian di Gunung Singgalang Provinsi Sumatera Barat</t>
  </si>
  <si>
    <t>Sarjana Pendidikan Biologi STKIP PGRI SUMBAR</t>
  </si>
  <si>
    <t> 0821 7442 3537</t>
  </si>
  <si>
    <t>okikobayasisusanto@gmail.com</t>
  </si>
  <si>
    <t> 1320422010</t>
  </si>
  <si>
    <t> 227</t>
  </si>
  <si>
    <t>Elisa Febriyanti, S.Si</t>
  </si>
  <si>
    <t>Poso</t>
  </si>
  <si>
    <t> 13 Februari 1990</t>
  </si>
  <si>
    <t>Adonis R</t>
  </si>
  <si>
    <t>Nurlaily M. AMd</t>
  </si>
  <si>
    <t>Jorong Lakung Nagari Situjuah Batua, Kecamatan Situjuah Limo Nagari, Kabupaten Lima Puluh Kota</t>
  </si>
  <si>
    <t>Potensi Granula Isolat Kapang Lignoselulolitik Dalam Upaya Pengurangan Bobot Sampah Organik Lignoselulosa</t>
  </si>
  <si>
    <t>Dr. phil.nat Periadnadi</t>
  </si>
  <si>
    <t> 081374885730</t>
  </si>
  <si>
    <t>elisafebriyanti.akn08@gmail.com</t>
  </si>
  <si>
    <t> 1420422016</t>
  </si>
  <si>
    <t> 259</t>
  </si>
  <si>
    <t>Robby Jannatan, S. Si.</t>
  </si>
  <si>
    <t>Piladang</t>
  </si>
  <si>
    <t> 26 Oktober 1991</t>
  </si>
  <si>
    <t>Sufrimal</t>
  </si>
  <si>
    <t>Elia Sastra</t>
  </si>
  <si>
    <t>Barulak, Kec. Tanjung Baru, Kab. Tanah Datar, Sumatra Barat</t>
  </si>
  <si>
    <r>
      <t>Toksisitas dan Repelensi Ekstrak Sereh Wangi (</t>
    </r>
    <r>
      <rPr>
        <i/>
        <sz val="11"/>
        <color theme="1"/>
        <rFont val="Calibri"/>
        <family val="2"/>
        <scheme val="minor"/>
      </rPr>
      <t>Cymbopogon nardus </t>
    </r>
    <r>
      <rPr>
        <sz val="11"/>
        <color theme="1"/>
        <rFont val="Calibri"/>
        <family val="2"/>
        <scheme val="minor"/>
      </rPr>
      <t>(L.) Rendle) terhadap Kecoak Jerman (</t>
    </r>
    <r>
      <rPr>
        <i/>
        <sz val="11"/>
        <color theme="1"/>
        <rFont val="Calibri"/>
        <family val="2"/>
        <scheme val="minor"/>
      </rPr>
      <t xml:space="preserve">Blattella germanica </t>
    </r>
    <r>
      <rPr>
        <sz val="11"/>
        <color theme="1"/>
        <rFont val="Calibri"/>
        <family val="2"/>
        <scheme val="minor"/>
      </rPr>
      <t>L.) serta Efeknya terhadap Konsumsi Makan </t>
    </r>
  </si>
  <si>
    <t> 085263681541</t>
  </si>
  <si>
    <t>robbyjannatan@gmail.com</t>
  </si>
  <si>
    <t> 06208078</t>
  </si>
  <si>
    <t> 230</t>
  </si>
  <si>
    <t>Zulhilman, S.Pd</t>
  </si>
  <si>
    <t>Kubang Kab. 50 Kota</t>
  </si>
  <si>
    <t> 18 September 1968</t>
  </si>
  <si>
    <t>Muslim (alm)</t>
  </si>
  <si>
    <t>Asma (alm)</t>
  </si>
  <si>
    <t>Tipe Pola dan Jumlah Sulur Sidik Jari Tangan pada Beberapa Tingkatan Kecerdasan Emosional (EQ) Siswa SMA di Sumatera Barat</t>
  </si>
  <si>
    <t>S1 IKIP Padang</t>
  </si>
  <si>
    <t> 085263550939</t>
  </si>
  <si>
    <t>zulhilmanc@yahoo.co.id</t>
  </si>
  <si>
    <t> 0921208021</t>
  </si>
  <si>
    <t> 205</t>
  </si>
  <si>
    <t>YULIZA RAHMA, S. Si</t>
  </si>
  <si>
    <t>KAMPUNG APA</t>
  </si>
  <si>
    <t> 22 JULI 1986</t>
  </si>
  <si>
    <t>H. SYAMSUDDIN THAIB</t>
  </si>
  <si>
    <t>HJ. RAZANAH (ALMH)</t>
  </si>
  <si>
    <t>DUSUN BARUAH DESA KAMPUNG APAR KECAMATAN PARIAMAN SELATAN KOTA PARIAMAN</t>
  </si>
  <si>
    <r>
      <t xml:space="preserve">PEMETAAN KESESUAIAN HABITAT </t>
    </r>
    <r>
      <rPr>
        <i/>
        <sz val="11"/>
        <color theme="1"/>
        <rFont val="Calibri"/>
        <family val="2"/>
        <scheme val="minor"/>
      </rPr>
      <t>Rafflesia gadutensis</t>
    </r>
    <r>
      <rPr>
        <sz val="11"/>
        <color theme="1"/>
        <rFont val="Calibri"/>
        <family val="2"/>
        <scheme val="minor"/>
      </rPr>
      <t xml:space="preserve"> Meijer. Di TAMAN HUTAN RAYA DR. M. HATTA KOTA PADANG</t>
    </r>
  </si>
  <si>
    <t>PROF. DR. ERIZAL MUKHTAR</t>
  </si>
  <si>
    <t>SARJANA SAINS (S.Si)</t>
  </si>
  <si>
    <t> 081374046080</t>
  </si>
  <si>
    <t>yuliza.rahma003@yahoo.co.id</t>
  </si>
  <si>
    <t> 1320422011</t>
  </si>
  <si>
    <t> 206</t>
  </si>
  <si>
    <t>Diana Sari, S.Si</t>
  </si>
  <si>
    <t> 9 Januari 1991</t>
  </si>
  <si>
    <t>Supadi</t>
  </si>
  <si>
    <t>Mardiana</t>
  </si>
  <si>
    <t>Bogo Rejo RT 001 RW 003 Kelurahan Tebing Tinggi Kecamatan Tebo Tengah Kabupaten Tebo</t>
  </si>
  <si>
    <t>Kajian Beberapa Aspek Ekologi pada Lubuk Larangan dan Pengelolaannya Sebagai Upaya Konservasi Perairan di Desa Rantau Pandan Kabupaten Bungo, Jambi</t>
  </si>
  <si>
    <t> 085363157211</t>
  </si>
  <si>
    <t>sarisupadi1@gmail.com</t>
  </si>
  <si>
    <t> 1110433026</t>
  </si>
  <si>
    <t> 7073</t>
  </si>
  <si>
    <t>DAHLIA MISRIKA</t>
  </si>
  <si>
    <t>LADANG PANJANG</t>
  </si>
  <si>
    <t> 01 JULI 1993</t>
  </si>
  <si>
    <t>S1 Matematika</t>
  </si>
  <si>
    <t>JAMALUS</t>
  </si>
  <si>
    <t>SIUBEK</t>
  </si>
  <si>
    <t>MALINDAI LADANG PANJANG KEC. TIGO NAGARI KAB. PASAMAN SUMATERA BARAT</t>
  </si>
  <si>
    <t>PERAMALAN INFLASI INDONESIA DENGAN MENGGUNAKAN RANTAI MARKOV</t>
  </si>
  <si>
    <t>Dr. DODI DEVIANTO</t>
  </si>
  <si>
    <t>Dr. MAIYASTRI</t>
  </si>
  <si>
    <t> 082385814182</t>
  </si>
  <si>
    <t>dahliamisrika@gmail.com</t>
  </si>
  <si>
    <t> 1110432027</t>
  </si>
  <si>
    <t> 6990</t>
  </si>
  <si>
    <t>Prima Putri Adha Utami</t>
  </si>
  <si>
    <t>Cimahi</t>
  </si>
  <si>
    <t>Joko Tri Prasetyo, S.H</t>
  </si>
  <si>
    <t>Reni Puspitasari</t>
  </si>
  <si>
    <t>Komplek Permata Cimahi Jl Rubby Raya Blok R5 No 18, Kabupaten Bandung Barat</t>
  </si>
  <si>
    <r>
      <t xml:space="preserve">Suatu Kajian Tentang Himpunan Lunak Kabur </t>
    </r>
    <r>
      <rPr>
        <i/>
        <sz val="11"/>
        <color theme="1"/>
        <rFont val="Calibri"/>
        <family val="2"/>
        <scheme val="minor"/>
      </rPr>
      <t>(Fuzzy Soft Set)</t>
    </r>
    <r>
      <rPr>
        <sz val="11"/>
        <color theme="1"/>
        <rFont val="Calibri"/>
        <family val="2"/>
        <scheme val="minor"/>
      </rPr>
      <t xml:space="preserve"> dan Aplikasinya</t>
    </r>
  </si>
  <si>
    <t>Dr. Admi Nazra</t>
  </si>
  <si>
    <t>Dr. Mahdhivan Syafwan</t>
  </si>
  <si>
    <t> 082283099194</t>
  </si>
  <si>
    <t>primaputriadhautami@gmail.com</t>
  </si>
  <si>
    <t> 1210431001</t>
  </si>
  <si>
    <t> 6991</t>
  </si>
  <si>
    <t>Tomi Desra Yuliandi</t>
  </si>
  <si>
    <t>Kampung Baru</t>
  </si>
  <si>
    <t> 26 Desember 1993</t>
  </si>
  <si>
    <t>Thamsil</t>
  </si>
  <si>
    <t>Yuliar</t>
  </si>
  <si>
    <t>Kenagarian IV Koto Mudiek, Kecamatan Batang Kapas, Kabupaten Pesisir Selatan, Sumatera Barat</t>
  </si>
  <si>
    <t>Perbandingan Metode Black Scholes dan Simulasi Monte Carlo Dalam Penentuan Harga Opsi Eropa</t>
  </si>
  <si>
    <t>Dr. Dodi Devianto</t>
  </si>
  <si>
    <t>Hazmira Yozza, M.Si</t>
  </si>
  <si>
    <t> 082388580693</t>
  </si>
  <si>
    <t>tomidesrayuliandi@yahoo.com</t>
  </si>
  <si>
    <t> 1210432033</t>
  </si>
  <si>
    <t> 7028</t>
  </si>
  <si>
    <t>Dara Rifka Mahzura</t>
  </si>
  <si>
    <t>Pematang Siantar</t>
  </si>
  <si>
    <t> 18 April 1995</t>
  </si>
  <si>
    <t>Muhammad Syarif</t>
  </si>
  <si>
    <t>Very Mestika Damayanti</t>
  </si>
  <si>
    <t>Jl. Irigasi No. 55 Pauh, Pasar Baru</t>
  </si>
  <si>
    <t>Penentuan Saturation Number pada Graf Benzenoid</t>
  </si>
  <si>
    <t>Prof. Dr. Syafrizal Sy</t>
  </si>
  <si>
    <t>Dr. Lyra Yulianti</t>
  </si>
  <si>
    <t> 083180012040</t>
  </si>
  <si>
    <t>dmahzura@gmail.com</t>
  </si>
  <si>
    <t> 1210432028</t>
  </si>
  <si>
    <t> 7162</t>
  </si>
  <si>
    <t>Ossi Fajria</t>
  </si>
  <si>
    <t> 13 Agustus 1994</t>
  </si>
  <si>
    <t>SUARDI</t>
  </si>
  <si>
    <t>DALMI</t>
  </si>
  <si>
    <t>Jl. RA. KARTINI NO 17 RT X KELURAHAN TANAH HITAM KOTA PADANG PANJANG</t>
  </si>
  <si>
    <r>
      <t xml:space="preserve">PERHITUNGAN ASURANSI DANA PENSIUN DENGAN MENGGUNAKAN METODE </t>
    </r>
    <r>
      <rPr>
        <i/>
        <sz val="11"/>
        <color theme="1"/>
        <rFont val="Calibri"/>
        <family val="2"/>
        <scheme val="minor"/>
      </rPr>
      <t>PROJECTED UNIT CREDIT</t>
    </r>
    <r>
      <rPr>
        <sz val="11"/>
        <color theme="1"/>
        <rFont val="Calibri"/>
        <family val="2"/>
        <scheme val="minor"/>
      </rPr>
      <t xml:space="preserve"> DAN METODE </t>
    </r>
    <r>
      <rPr>
        <i/>
        <sz val="11"/>
        <color theme="1"/>
        <rFont val="Calibri"/>
        <family val="2"/>
        <scheme val="minor"/>
      </rPr>
      <t>ENTRY AGE NORMAL</t>
    </r>
    <r>
      <rPr>
        <sz val="11"/>
        <color theme="1"/>
        <rFont val="Calibri"/>
        <family val="2"/>
        <scheme val="minor"/>
      </rPr>
      <t xml:space="preserve"> PADA STATUS GABUNGAN</t>
    </r>
  </si>
  <si>
    <t>DR. ADMI NAZRA</t>
  </si>
  <si>
    <t> 082386861628</t>
  </si>
  <si>
    <t>ossifajria@yahoo.com</t>
  </si>
  <si>
    <t> 1010432011</t>
  </si>
  <si>
    <t> 6947</t>
  </si>
  <si>
    <t>Sukma Hayati</t>
  </si>
  <si>
    <t> 8 Mei 1992</t>
  </si>
  <si>
    <t>Musri, S.Pd</t>
  </si>
  <si>
    <t>Rosa Yamini, S.Pd</t>
  </si>
  <si>
    <t>Kel. Koto Tangah, Koto Nan IV, Kec. Payakumbuh Barat, Kota Payakumbuh</t>
  </si>
  <si>
    <r>
      <t>OBSERVER</t>
    </r>
    <r>
      <rPr>
        <sz val="11"/>
        <color theme="1"/>
        <rFont val="Calibri"/>
        <family val="2"/>
        <scheme val="minor"/>
      </rPr>
      <t> UNTUK SISTEM KONTROL LINIER KONTINU</t>
    </r>
  </si>
  <si>
    <t>Dr. Muhafzan</t>
  </si>
  <si>
    <t>Zulakmal, M.Si</t>
  </si>
  <si>
    <t> 085274065353</t>
  </si>
  <si>
    <t>nyuma_kamiya@yahoo.com</t>
  </si>
  <si>
    <t> 1010432043</t>
  </si>
  <si>
    <t> 6948</t>
  </si>
  <si>
    <t>Tissa Putri Yunita</t>
  </si>
  <si>
    <t>Muara Bungo</t>
  </si>
  <si>
    <t> 23 November 1992</t>
  </si>
  <si>
    <t>Wahyu</t>
  </si>
  <si>
    <t>Sari Narulita</t>
  </si>
  <si>
    <t>Sungai Pinang RT. 10/04 Bungo, Jambi</t>
  </si>
  <si>
    <t>Pemodelan Kompetisi Antar Bahasa pada Komunitas Monolingual dan Bilingual</t>
  </si>
  <si>
    <t> 082174639811</t>
  </si>
  <si>
    <t>putriyunita.tissa@gmail.com</t>
  </si>
  <si>
    <t> 0910432036</t>
  </si>
  <si>
    <t> 6994</t>
  </si>
  <si>
    <t>Aidilla Darmawahyuni</t>
  </si>
  <si>
    <t> 18 Juni 1991</t>
  </si>
  <si>
    <t>H. Darmawi</t>
  </si>
  <si>
    <t>Hj. Emniarti</t>
  </si>
  <si>
    <t>Belanti Permai 2 Blok H/8 Khatib Sulaiman Padang</t>
  </si>
  <si>
    <t>Bilangan Kromatik Lokasi dari Graf Ulat</t>
  </si>
  <si>
    <t>Narwen, Msi</t>
  </si>
  <si>
    <t> 08116690088</t>
  </si>
  <si>
    <t>ms.aidilladw@gmail.com</t>
  </si>
  <si>
    <t> 1110433023</t>
  </si>
  <si>
    <t> 7002</t>
  </si>
  <si>
    <t>Mika Alvionita S</t>
  </si>
  <si>
    <t> 9 Mei 1993</t>
  </si>
  <si>
    <t>Robinhot Sitinjak</t>
  </si>
  <si>
    <t>Heddy Sirait</t>
  </si>
  <si>
    <t>Asrama Polisi Blok B No 59 Bukittinggi</t>
  </si>
  <si>
    <t>Penentuan Harga Opsi Call Tipe Eropa Menggunakan Metode Trinomial</t>
  </si>
  <si>
    <t>Riri Lestari, M.Si</t>
  </si>
  <si>
    <t>Dr. Yanita</t>
  </si>
  <si>
    <t> 085225812907</t>
  </si>
  <si>
    <t>alvionita0905@gmail.com</t>
  </si>
  <si>
    <t> 1110433004</t>
  </si>
  <si>
    <t> 7000</t>
  </si>
  <si>
    <t>Nofitri Rahmi M</t>
  </si>
  <si>
    <t> 26 November1992</t>
  </si>
  <si>
    <t>Muslim A</t>
  </si>
  <si>
    <t>Nirhayati</t>
  </si>
  <si>
    <t>Jl.H.R Soebrantas Gg. Teratai Pekanbaru - Riau</t>
  </si>
  <si>
    <t>Dimensi  Metrik Dari (Kn x Pm) o K1</t>
  </si>
  <si>
    <t>Zulakmal,M.Si</t>
  </si>
  <si>
    <t> 085265399144</t>
  </si>
  <si>
    <t>nofitri.rahmi.nr@gmail.com</t>
  </si>
  <si>
    <t> 1010432039</t>
  </si>
  <si>
    <t> 7001</t>
  </si>
  <si>
    <t>Asmanelita Faizasari</t>
  </si>
  <si>
    <t> 22 Desember 1992</t>
  </si>
  <si>
    <t>Dr.H.Ribaldi, M.Si</t>
  </si>
  <si>
    <t>Hj. Jusnelly J, M.Si</t>
  </si>
  <si>
    <t>Jl. Selaguri no.17A parupuk tabing</t>
  </si>
  <si>
    <t>Pelabelan Total Titik Ajaib pada Graf Lengkap dengan Metode Modifikasi Matrik Bujursangkar Ajaib dengan n ganjil, n &gt;= 3</t>
  </si>
  <si>
    <t>Narwen, MSi</t>
  </si>
  <si>
    <t>Efendi, MSi</t>
  </si>
  <si>
    <t> 085257130379</t>
  </si>
  <si>
    <t>faizasari@gmail.com</t>
  </si>
  <si>
    <t> 1210432007</t>
  </si>
  <si>
    <t> 7216</t>
  </si>
  <si>
    <t> 19041</t>
  </si>
  <si>
    <t>Hadi Ridha Nofreza</t>
  </si>
  <si>
    <t> 08 November 1993</t>
  </si>
  <si>
    <t>Erizal Zaenal</t>
  </si>
  <si>
    <t>Ernita</t>
  </si>
  <si>
    <t>Lundang Kec. Sungai Pagu Kab. Solok Selatan</t>
  </si>
  <si>
    <t>Portofolio Optimal pada Pasar Saham yang Bergerak dengan Model Gerak Brown Geometri</t>
  </si>
  <si>
    <t>SLTA</t>
  </si>
  <si>
    <t> 081266698008</t>
  </si>
  <si>
    <t>hadi.ridha.nofreza@gmail.com</t>
  </si>
  <si>
    <t> 1210432012</t>
  </si>
  <si>
    <t> 7218</t>
  </si>
  <si>
    <t> 18923</t>
  </si>
  <si>
    <t>Winda Oktari</t>
  </si>
  <si>
    <t> 18 Oktober 1993</t>
  </si>
  <si>
    <t>Yon Hendri</t>
  </si>
  <si>
    <t>Delfa Yanti</t>
  </si>
  <si>
    <t>Perumahan Lambah Biaro Permai No.9, Kec. Ampek Angkek, Kab. Agam</t>
  </si>
  <si>
    <t>Pemodelan Jumlah Kematian Bayi di Kota Padang Tahun 2013 dan 2014 dengan Pendekatan Regresi Binomial Negatif</t>
  </si>
  <si>
    <t>Dr.Ferra Yanuar</t>
  </si>
  <si>
    <t> 081270673551</t>
  </si>
  <si>
    <t>windaoktari55@gmail.com</t>
  </si>
  <si>
    <t> 1210432026</t>
  </si>
  <si>
    <t> 7219</t>
  </si>
  <si>
    <t> 19175</t>
  </si>
  <si>
    <t>Degika Widya Tama</t>
  </si>
  <si>
    <t> 23 Desember 1993</t>
  </si>
  <si>
    <t>Dewi Roza</t>
  </si>
  <si>
    <t>Jl. Beringin No.45 RT 003 RW 019 Kel. Air Jamban Kec. Mandau Duri, Riau</t>
  </si>
  <si>
    <t>Perbandingan Investasi pada Mata uang Dolar Amerika (USD) dan Yen Jepang (JPY) dengan Model ARIMA dan GARCH</t>
  </si>
  <si>
    <t>Dr. Maiyastri</t>
  </si>
  <si>
    <t>Yudiantri Asdi, M.Sc</t>
  </si>
  <si>
    <t> 081268957261</t>
  </si>
  <si>
    <t>degikawidyatama360@yahoo.com</t>
  </si>
  <si>
    <t> 1210432036</t>
  </si>
  <si>
    <t> 7220</t>
  </si>
  <si>
    <t> 19152</t>
  </si>
  <si>
    <t>Marisa</t>
  </si>
  <si>
    <t>Tangah Sawah</t>
  </si>
  <si>
    <t> 15 September 1993</t>
  </si>
  <si>
    <t>Sofyan</t>
  </si>
  <si>
    <t>Tangah Sawah, Jorong Surau Lauik, Kenagarian Panampuang, Kecamatan Ampek Angkek, Kabupaten Agam</t>
  </si>
  <si>
    <t>Model Regresi Cox Proportional Hazard Pada Laju Tamat Mahasiswa Jurusan Matematika Universitas Andalas</t>
  </si>
  <si>
    <t> 082386999350</t>
  </si>
  <si>
    <t>el.marisa15@gmail.com</t>
  </si>
  <si>
    <t> 1210432016</t>
  </si>
  <si>
    <t> 7221</t>
  </si>
  <si>
    <t> 18866</t>
  </si>
  <si>
    <t>Eha Espinoza</t>
  </si>
  <si>
    <t> 8 September 1994</t>
  </si>
  <si>
    <t>Ardiman</t>
  </si>
  <si>
    <t>Marni Endriani</t>
  </si>
  <si>
    <t>Jalan Palembang No. 60 RT. 01 RW. 05 Kel. GATES NAN XX Kec. Lubuk Begalung Padang</t>
  </si>
  <si>
    <t>Penentuan Premi Bulanan Asuransi Kesehatan Berjangka Perawatan Rumah Sakit Untuk Perorangan</t>
  </si>
  <si>
    <t> 081275724416</t>
  </si>
  <si>
    <t>ehaespinoza@outlook.co.id</t>
  </si>
  <si>
    <t> 1210432019</t>
  </si>
  <si>
    <t> 7126</t>
  </si>
  <si>
    <t>Mela Puspita</t>
  </si>
  <si>
    <t> 28 Oktober 1994</t>
  </si>
  <si>
    <t>Bambang Sugiro</t>
  </si>
  <si>
    <t>Firdawati</t>
  </si>
  <si>
    <t>Padang Bungo, Gadur, Kecamatan Enam Lingkung</t>
  </si>
  <si>
    <t>Bentuk Normal Bifurkasi Hopf pada Sistem Umum Dua Dimensi</t>
  </si>
  <si>
    <t>Monika Rianti Helmi, M.Si</t>
  </si>
  <si>
    <t> 081364555437</t>
  </si>
  <si>
    <t>melapuspita874@gmail.com</t>
  </si>
  <si>
    <t> 1110431012</t>
  </si>
  <si>
    <t> 7037</t>
  </si>
  <si>
    <t>Yulia Gustina</t>
  </si>
  <si>
    <t>Jalan Bantiang</t>
  </si>
  <si>
    <t> 18 Agustus 1992</t>
  </si>
  <si>
    <t>Nasrul</t>
  </si>
  <si>
    <t>Yurnida</t>
  </si>
  <si>
    <t>Jorong Jalan Bantiang Utara, Kenagarian Malalak Barat, Kec. Malalak Kab. Agam</t>
  </si>
  <si>
    <r>
      <t xml:space="preserve">Faktorisasi </t>
    </r>
    <r>
      <rPr>
        <i/>
        <sz val="11"/>
        <color theme="1"/>
        <rFont val="Calibri"/>
        <family val="2"/>
        <scheme val="minor"/>
      </rPr>
      <t>LDU</t>
    </r>
    <r>
      <rPr>
        <sz val="11"/>
        <color theme="1"/>
        <rFont val="Calibri"/>
        <family val="2"/>
        <scheme val="minor"/>
      </rPr>
      <t xml:space="preserve"> pada Matriks Nonpositif Total Nonsingular</t>
    </r>
  </si>
  <si>
    <t>Nova Noliza Bakar, M.Si</t>
  </si>
  <si>
    <t> 082384089779</t>
  </si>
  <si>
    <t>yulia.gustina6@gmail.com</t>
  </si>
  <si>
    <t> 1210432032</t>
  </si>
  <si>
    <t> 7127</t>
  </si>
  <si>
    <t>Gusrian Putra</t>
  </si>
  <si>
    <t> 2 Agustus 1993</t>
  </si>
  <si>
    <t>Chandra</t>
  </si>
  <si>
    <t>Murhidanis</t>
  </si>
  <si>
    <t>Jalan Komplek SD N 10 Nanbalimo, RT 2 RW 2, Kecamatan Tanjung Harapan, Kota Solok</t>
  </si>
  <si>
    <t>Aproksimasi Variasional untuk Solusi Soliton pada Persamaan Schrodinger Nonlinier Diskrit Nonlokal</t>
  </si>
  <si>
    <t>Dr. Hadi Susanto</t>
  </si>
  <si>
    <t> 082284153984</t>
  </si>
  <si>
    <t>pgusrian@gmail.com</t>
  </si>
  <si>
    <t> 1110433021</t>
  </si>
  <si>
    <t> 7163</t>
  </si>
  <si>
    <t>Afrizon</t>
  </si>
  <si>
    <t>Bukit Lintang</t>
  </si>
  <si>
    <t> 13 April 1992</t>
  </si>
  <si>
    <t>Kaciak</t>
  </si>
  <si>
    <t>Nuraini</t>
  </si>
  <si>
    <t>No 40 rt 01 rw 08 koto panjang kelurahan limau manis kecamatan pauh kota padang sumatera barat</t>
  </si>
  <si>
    <r>
      <t>Kekonvergenan Model Binomial Harga Opsi C</t>
    </r>
    <r>
      <rPr>
        <i/>
        <sz val="11"/>
        <color theme="1"/>
        <rFont val="Calibri"/>
        <family val="2"/>
        <scheme val="minor"/>
      </rPr>
      <t>all </t>
    </r>
    <r>
      <rPr>
        <sz val="11"/>
        <color theme="1"/>
        <rFont val="Calibri"/>
        <family val="2"/>
        <scheme val="minor"/>
      </rPr>
      <t>Tipe Eropa ke Model Black-Scholes </t>
    </r>
  </si>
  <si>
    <t>Radhiatul Husna, M.Si</t>
  </si>
  <si>
    <t> 082218691335</t>
  </si>
  <si>
    <t>afrizonza@rocketmail.com</t>
  </si>
  <si>
    <t> 1110432046</t>
  </si>
  <si>
    <t> 7038</t>
  </si>
  <si>
    <t>Delvitri Murni</t>
  </si>
  <si>
    <t>Bukit Batabuah</t>
  </si>
  <si>
    <t> 21 April 1993</t>
  </si>
  <si>
    <t>Wardion</t>
  </si>
  <si>
    <t>Masnimar</t>
  </si>
  <si>
    <t>Jl. Raya Sungai Pua Gang Cimpago 17 Kampuang Surau Batu, Sumatera Barat</t>
  </si>
  <si>
    <r>
      <t>Penerapan Metode</t>
    </r>
    <r>
      <rPr>
        <i/>
        <sz val="11"/>
        <color theme="1"/>
        <rFont val="Calibri"/>
        <family val="2"/>
        <scheme val="minor"/>
      </rPr>
      <t xml:space="preserve"> Adams-Bashforth-Moulton</t>
    </r>
    <r>
      <rPr>
        <sz val="11"/>
        <color theme="1"/>
        <rFont val="Calibri"/>
        <family val="2"/>
        <scheme val="minor"/>
      </rPr>
      <t xml:space="preserve"> Orde Empat Untuk Menentukan Solusi Persamaan Diferensial Linier Homogen Orde Tiga Koefisien Konstan</t>
    </r>
  </si>
  <si>
    <t>Bukti Ginting, M.Si</t>
  </si>
  <si>
    <t>Narwen, M.Si</t>
  </si>
  <si>
    <t> 085376003440</t>
  </si>
  <si>
    <t>delvitrimurni21@gmail.com</t>
  </si>
  <si>
    <t> 1210432038</t>
  </si>
  <si>
    <t> 7226</t>
  </si>
  <si>
    <t> 19122</t>
  </si>
  <si>
    <t>Dina Monica</t>
  </si>
  <si>
    <t>Tanjung Barulak</t>
  </si>
  <si>
    <t>Jony Ardianus</t>
  </si>
  <si>
    <t>Emi Nursanti</t>
  </si>
  <si>
    <t>Jln Seberta Sumpur Kec. Batipuh Selatan Kab. Batipuh Selatan</t>
  </si>
  <si>
    <r>
      <t xml:space="preserve">Pemodelan Faktor-Faktor yang Mempengaruhi Kejadian DBD (Demam Berdarah </t>
    </r>
    <r>
      <rPr>
        <i/>
        <sz val="11"/>
        <color theme="1"/>
        <rFont val="Calibri"/>
        <family val="2"/>
        <scheme val="minor"/>
      </rPr>
      <t>Dengue</t>
    </r>
    <r>
      <rPr>
        <sz val="11"/>
        <color theme="1"/>
        <rFont val="Calibri"/>
        <family val="2"/>
        <scheme val="minor"/>
      </rPr>
      <t>) dengan Menggunakan Regresi Logistik Biner Untuk Wilayah Regional 2 Indonesia (Sumatera)</t>
    </r>
  </si>
  <si>
    <t> 082385828941</t>
  </si>
  <si>
    <t>dinamonica77@yahoo.com</t>
  </si>
  <si>
    <t> 1010431009</t>
  </si>
  <si>
    <t> 7008</t>
  </si>
  <si>
    <t>Misnawati</t>
  </si>
  <si>
    <t>Manggopoh</t>
  </si>
  <si>
    <t> 19 Februari 1991</t>
  </si>
  <si>
    <t>Ali Nurdin (Alm)</t>
  </si>
  <si>
    <t>Asiah</t>
  </si>
  <si>
    <t>Air Dingin Lubuk Minturun</t>
  </si>
  <si>
    <t>Penurunan Metode Nickalls dan Penerapannya pada Persamaan Kubik</t>
  </si>
  <si>
    <t> 085374721709</t>
  </si>
  <si>
    <t>misnawati.ua@gmail.com</t>
  </si>
  <si>
    <t> 1210432025</t>
  </si>
  <si>
    <t> 7230</t>
  </si>
  <si>
    <t> 19181</t>
  </si>
  <si>
    <t>Nurul Saadah</t>
  </si>
  <si>
    <t>Silungkang</t>
  </si>
  <si>
    <t> 13 Agustus 1993</t>
  </si>
  <si>
    <t>Alwis Adam</t>
  </si>
  <si>
    <t>Nisva Nizam</t>
  </si>
  <si>
    <t>Sungkiang, Dusun Stasiun, Kecamatan Silungkang, Kota Sawahlunto</t>
  </si>
  <si>
    <r>
      <t xml:space="preserve">Perbandingan Resiko Investasi Bank Central Asia dan Bank Mandiri Menggunakan Model </t>
    </r>
    <r>
      <rPr>
        <i/>
        <sz val="11"/>
        <color theme="1"/>
        <rFont val="Calibri"/>
        <family val="2"/>
        <scheme val="minor"/>
      </rPr>
      <t>Generalized Autoregressive Conditional Heteroscedasticity</t>
    </r>
    <r>
      <rPr>
        <sz val="11"/>
        <color theme="1"/>
        <rFont val="Calibri"/>
        <family val="2"/>
        <scheme val="minor"/>
      </rPr>
      <t xml:space="preserve"> (GARCH) </t>
    </r>
  </si>
  <si>
    <t> 082298630004</t>
  </si>
  <si>
    <t>nurulsaadah202512@yahoo.com</t>
  </si>
  <si>
    <t> 1210433041</t>
  </si>
  <si>
    <t> 7231</t>
  </si>
  <si>
    <t> 19182</t>
  </si>
  <si>
    <t>Putri Eliza</t>
  </si>
  <si>
    <t>Masran</t>
  </si>
  <si>
    <t>Darmiati</t>
  </si>
  <si>
    <t>Jorong Muko Jalan, Kenagarian Tanjung Sani, Kecamatan Tanjung Raya, Kabupaten Agam.</t>
  </si>
  <si>
    <r>
      <t>Penentuan Suatu Grup Kuosien </t>
    </r>
    <r>
      <rPr>
        <i/>
        <sz val="11"/>
        <color theme="1"/>
        <rFont val="Calibri"/>
        <family val="2"/>
        <scheme val="minor"/>
      </rPr>
      <t>Fuzzy </t>
    </r>
    <r>
      <rPr>
        <sz val="11"/>
        <color theme="1"/>
        <rFont val="Calibri"/>
        <family val="2"/>
        <scheme val="minor"/>
      </rPr>
      <t>dari Suatu Grup</t>
    </r>
  </si>
  <si>
    <t> 081254357351</t>
  </si>
  <si>
    <t>putrielizha56@gmail.com</t>
  </si>
  <si>
    <t> 1210432006</t>
  </si>
  <si>
    <t> 7232</t>
  </si>
  <si>
    <t> 19045</t>
  </si>
  <si>
    <t>Ramadhani</t>
  </si>
  <si>
    <t> 21 Februari 1994</t>
  </si>
  <si>
    <t>Syamsuardi</t>
  </si>
  <si>
    <t>Nur Afni</t>
  </si>
  <si>
    <t>Jl. Koto Tuo, Limau Manis, Padang</t>
  </si>
  <si>
    <t>Restorasi Gambar pada Citra Digital</t>
  </si>
  <si>
    <t> 082383016006</t>
  </si>
  <si>
    <t>ramadhani77@rocketmail.com</t>
  </si>
  <si>
    <t> 1110433019</t>
  </si>
  <si>
    <t> 7166</t>
  </si>
  <si>
    <t>Putri Dona Mardhatillah</t>
  </si>
  <si>
    <t> 25 februari 1993</t>
  </si>
  <si>
    <t>Adonis</t>
  </si>
  <si>
    <t>Warna, S.Pd.I</t>
  </si>
  <si>
    <t>Perum. Kamela Permai Blok No 04 Lubuk Buaya Padang</t>
  </si>
  <si>
    <t>Penerapan Analisis Regresi Panel untuk Mengetahui Faktor - Faktor yang Mempengaruhi Indeks Pembangunan Manusia di Kabupaten/Kota Provinsi Sumatera Barat</t>
  </si>
  <si>
    <t>Izzati Rahmi HG, M.Si</t>
  </si>
  <si>
    <t> 082288062773</t>
  </si>
  <si>
    <t>putridona2502@gmail.com</t>
  </si>
  <si>
    <t> 1110433030</t>
  </si>
  <si>
    <t> 7167</t>
  </si>
  <si>
    <t>LIDYA PRATIWI</t>
  </si>
  <si>
    <t> 11 JANUARI 1994</t>
  </si>
  <si>
    <t>NURGANOF AROSDI</t>
  </si>
  <si>
    <t>REVI YANTI A.N</t>
  </si>
  <si>
    <t>JL. GAJAH MADA RUKO C NO 05 RT 004 RW 005 KEL. PATAM LESTARI KEC. SEKUPANG KOTA BATAM KEPRI</t>
  </si>
  <si>
    <t>METODE BENTUK NORMAL PADA PENYELESAIAN PERSAMAAN DUFFING</t>
  </si>
  <si>
    <t>Dr. MAHDHIVAN SYAFWAN</t>
  </si>
  <si>
    <t>RADHIATUL HUSNA, M.Si</t>
  </si>
  <si>
    <t>SMA NEGERI 4 BATAM</t>
  </si>
  <si>
    <t> 082174444907</t>
  </si>
  <si>
    <t>lidyapratiwi1101@gmail.com</t>
  </si>
  <si>
    <t> 1110433010</t>
  </si>
  <si>
    <t> 7165</t>
  </si>
  <si>
    <t>Nadya Christi Hutapea</t>
  </si>
  <si>
    <t> 10 Desember 1992</t>
  </si>
  <si>
    <t>Saut Pintor Hasiholan Hutapea</t>
  </si>
  <si>
    <t>Nurmida Hutabarat</t>
  </si>
  <si>
    <t>Komplek Jondul Rawang blok GG 25, Padang</t>
  </si>
  <si>
    <t>Analisis Jalur Terhadap Faktor-Faktor yang Mempengaruhi Indeks Prestasi Kumulatif (IPK) Mahasiswa Matematika Universitas Andalas Angkatan 2011 - 2013</t>
  </si>
  <si>
    <t>Dr. Ferra Yanuar</t>
  </si>
  <si>
    <t> 082384816568</t>
  </si>
  <si>
    <t>hnanad@yahoo.com</t>
  </si>
  <si>
    <t> 1210432035</t>
  </si>
  <si>
    <t> 7236</t>
  </si>
  <si>
    <t> 19062</t>
  </si>
  <si>
    <t>Lara Mahlindiani</t>
  </si>
  <si>
    <t> 26 Oktober 1994</t>
  </si>
  <si>
    <t>Ruswimsyah</t>
  </si>
  <si>
    <t>Linda Desrita Wati</t>
  </si>
  <si>
    <t>Vila Nusa Indah blok Z1 NO 10, Bojong Kulur, Gunung Putri, Kab Bogor</t>
  </si>
  <si>
    <t>Penentuan Resiko Investasi dengan Model GARCH pada Indeks Harga Saham PT Indofood Sukses Makmur Tbk</t>
  </si>
  <si>
    <t> 081277643835</t>
  </si>
  <si>
    <t>laramahlindiani@yahoo.com</t>
  </si>
  <si>
    <t> 1210432027</t>
  </si>
  <si>
    <t> 7237</t>
  </si>
  <si>
    <t> 19186</t>
  </si>
  <si>
    <t>Ilham Febri Ramadhan</t>
  </si>
  <si>
    <t>Munar</t>
  </si>
  <si>
    <t>Elides Suryani</t>
  </si>
  <si>
    <t>Jemter Jorong Sungai Lasi Kenagarian Pianggu Kecamatan IX Koto Sungai Lasi</t>
  </si>
  <si>
    <t>Perbandingan Metode Pseudospektral Chebyshev dan Metode Beda Hingga pada Aproksimasi Turunan Fungsi</t>
  </si>
  <si>
    <t> 085356376815</t>
  </si>
  <si>
    <t>15ilhamfebri@gmail.com</t>
  </si>
  <si>
    <t> 1110433008</t>
  </si>
  <si>
    <t> 7169</t>
  </si>
  <si>
    <t>Stepani Burni Safitri</t>
  </si>
  <si>
    <t> 12 Mei 1993</t>
  </si>
  <si>
    <t>Burhanuddin</t>
  </si>
  <si>
    <t>Usni</t>
  </si>
  <si>
    <t>Banda Gadang</t>
  </si>
  <si>
    <t>PENERAPAN MODEL REGRESI COX WEIBULL UNTUK MENENTUKAN FAKTOR-FAKTOR YANG MEMPENGARUHI LAMA KESEMBUHAN PASIEN TUBERCULOSIS</t>
  </si>
  <si>
    <t> 081364766093</t>
  </si>
  <si>
    <t>Stepani.burni@gmail.com</t>
  </si>
  <si>
    <t>(Studi Kasus : Pasien TBC di Rumah Sakit dr. M. Djamil Padang)</t>
  </si>
  <si>
    <t> 1010433031</t>
  </si>
  <si>
    <t> 7035</t>
  </si>
  <si>
    <t>Rusmansyah</t>
  </si>
  <si>
    <t> 09 Agustus 1992</t>
  </si>
  <si>
    <t>Irmansyah</t>
  </si>
  <si>
    <t>Pasar baru, Padang</t>
  </si>
  <si>
    <t>PELABELAN TOTAL (a,d)-SISI ANTIAJAIB SUPER</t>
  </si>
  <si>
    <t>Syafruddin, M.Si</t>
  </si>
  <si>
    <t>*</t>
  </si>
  <si>
    <t> 085274558343</t>
  </si>
  <si>
    <t>ruzzc00l@gmail.com</t>
  </si>
  <si>
    <t>PADA SUBDIVISI GRAF BINTANG</t>
  </si>
  <si>
    <t> 1110433038</t>
  </si>
  <si>
    <t> 7170</t>
  </si>
  <si>
    <t>Eka Asih Kurniati</t>
  </si>
  <si>
    <t>Beringin Sakti</t>
  </si>
  <si>
    <t> 12 April 1993</t>
  </si>
  <si>
    <t>Suwardi</t>
  </si>
  <si>
    <t>Syamsidar</t>
  </si>
  <si>
    <t>jorong beringin sakti, kab.dharmasraya kec.sitiung</t>
  </si>
  <si>
    <t>Metode Bentuk Normal pada Penyelesaian Persamaan Rayleigh</t>
  </si>
  <si>
    <t> 085363450084</t>
  </si>
  <si>
    <t>Ekurnia50@gmail.com</t>
  </si>
  <si>
    <t> 1110433013</t>
  </si>
  <si>
    <t> 7238</t>
  </si>
  <si>
    <t> 19076</t>
  </si>
  <si>
    <t>Ade Putri</t>
  </si>
  <si>
    <t>Sungai Asam</t>
  </si>
  <si>
    <t> 07 Desember 1991</t>
  </si>
  <si>
    <t>Ali Munir</t>
  </si>
  <si>
    <t>Palak Tingga, Sungai Asam, Kec. 2x11 Enam Lingkung, Kab. Padang Pariaman, Sumatra Barat</t>
  </si>
  <si>
    <t>Pembuktian Bentuk Tutup Rumus Beda Maju Berdasarkan Deret Taylor</t>
  </si>
  <si>
    <t> 081310506335</t>
  </si>
  <si>
    <t>adeputri0712@gmail.com</t>
  </si>
  <si>
    <t> 1110433015</t>
  </si>
  <si>
    <t> 7239</t>
  </si>
  <si>
    <t> 19055</t>
  </si>
  <si>
    <t>Sherly Afriastuti</t>
  </si>
  <si>
    <t> 30 Agustus 1992</t>
  </si>
  <si>
    <t>Afrizal</t>
  </si>
  <si>
    <t>Gusmailinda Elfira</t>
  </si>
  <si>
    <t>Perum Putri Tujuh Blok FF 24, Kel. Sidomulyo Barat, Kec. Tampan, Pekanbaru</t>
  </si>
  <si>
    <t>Bilangan Kromatik Lokasi Dari Graf Hutan Linier</t>
  </si>
  <si>
    <t> 085278806765</t>
  </si>
  <si>
    <t>sherlyafriastuti@gmail.com</t>
  </si>
  <si>
    <t> 1210432020</t>
  </si>
  <si>
    <t> 7171</t>
  </si>
  <si>
    <t>UQWATUL ALMA WIZSA</t>
  </si>
  <si>
    <t> 09 JULI 1994</t>
  </si>
  <si>
    <t>ALINURDIN, A</t>
  </si>
  <si>
    <t>MALIDARNI</t>
  </si>
  <si>
    <t>JALAN BAGINDO AZIZ CHAN NO 31 A KOTA PARIAMAN</t>
  </si>
  <si>
    <r>
      <t xml:space="preserve">MODEL LAJU PERUBAHAN NILAI TUKAR MATA UANG RUPIAH (IDR) TERHADAP POUNDSTERLING (GBP) DENGAN METODE </t>
    </r>
    <r>
      <rPr>
        <i/>
        <sz val="11"/>
        <color theme="1"/>
        <rFont val="Calibri"/>
        <family val="2"/>
        <scheme val="minor"/>
      </rPr>
      <t>MARKOV SWITCHING AUTOREGRESSIVE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MSAR</t>
    </r>
    <r>
      <rPr>
        <sz val="11"/>
        <color theme="1"/>
        <rFont val="Calibri"/>
        <family val="2"/>
        <scheme val="minor"/>
      </rPr>
      <t>)</t>
    </r>
  </si>
  <si>
    <t> 082383008291</t>
  </si>
  <si>
    <t>uqwatulalma@gmail.com</t>
  </si>
  <si>
    <t> 1210432022</t>
  </si>
  <si>
    <t> 7009</t>
  </si>
  <si>
    <t>Wikasanti Dwi Rahayu</t>
  </si>
  <si>
    <t> 30 Januari 1994</t>
  </si>
  <si>
    <t>H. Edi Sasmita</t>
  </si>
  <si>
    <t>Hj. Nini Irianti, S.Pd</t>
  </si>
  <si>
    <t>Komplek Mutiara Putih blok C No 1</t>
  </si>
  <si>
    <t>Jumlah Kasus Tetanus Neonatorum dengan Menggunakan Regresi Poisson Untuk Wilayah Regional 2 Indonesia (Sumatera)</t>
  </si>
  <si>
    <t> 085272630319</t>
  </si>
  <si>
    <t>wikasantidr022@yahoo.com</t>
  </si>
  <si>
    <t> 1110432024</t>
  </si>
  <si>
    <t> 7053</t>
  </si>
  <si>
    <t>Faizal Hafiz Fadilah</t>
  </si>
  <si>
    <t> 8 Agustus 1992</t>
  </si>
  <si>
    <t>Muhammad Hamdan</t>
  </si>
  <si>
    <t>Suhernita</t>
  </si>
  <si>
    <t>Jl. M. Yamin RT 002 RW 001 Bukittinggi</t>
  </si>
  <si>
    <r>
      <t xml:space="preserve">Kajian Perilaku Model Matematika Penularan Penyakit </t>
    </r>
    <r>
      <rPr>
        <i/>
        <sz val="11"/>
        <color theme="1"/>
        <rFont val="Calibri"/>
        <family val="2"/>
        <scheme val="minor"/>
      </rPr>
      <t>Tuberculosis</t>
    </r>
    <r>
      <rPr>
        <sz val="11"/>
        <color theme="1"/>
        <rFont val="Calibri"/>
        <family val="2"/>
        <scheme val="minor"/>
      </rPr>
      <t> </t>
    </r>
  </si>
  <si>
    <t> 082186410626</t>
  </si>
  <si>
    <t>faizalhafizfadilah@gmail.com</t>
  </si>
  <si>
    <t> 1210431006</t>
  </si>
  <si>
    <t> 7012</t>
  </si>
  <si>
    <t>Nila Sefriana Putri</t>
  </si>
  <si>
    <t> 21 September 1994</t>
  </si>
  <si>
    <t>Dodi Chandra</t>
  </si>
  <si>
    <t>Firdayangti</t>
  </si>
  <si>
    <t>Binuang Kampung Dalam Kec. Pauh Padang</t>
  </si>
  <si>
    <r>
      <t>Suatu Kajian tentang Himpunan </t>
    </r>
    <r>
      <rPr>
        <i/>
        <sz val="11"/>
        <color theme="1"/>
        <rFont val="Calibri"/>
        <family val="2"/>
        <scheme val="minor"/>
      </rPr>
      <t>Fuzzy </t>
    </r>
    <r>
      <rPr>
        <sz val="11"/>
        <color theme="1"/>
        <rFont val="Calibri"/>
        <family val="2"/>
        <scheme val="minor"/>
      </rPr>
      <t>Intuisionistik</t>
    </r>
  </si>
  <si>
    <t>Nova Noliza Bakar,M.Si</t>
  </si>
  <si>
    <t> 08998890366</t>
  </si>
  <si>
    <t>nila.sefriana@gmail.com</t>
  </si>
  <si>
    <t> 1210432031</t>
  </si>
  <si>
    <t> 7245</t>
  </si>
  <si>
    <t> 19176</t>
  </si>
  <si>
    <t>Andreno Juanda</t>
  </si>
  <si>
    <t>Amran</t>
  </si>
  <si>
    <t>Jasniati</t>
  </si>
  <si>
    <t>Komp. Bungo Padi Batu-batupang, Kec. Kubung, Kab. Solok</t>
  </si>
  <si>
    <r>
      <t>Kajian Tentang</t>
    </r>
    <r>
      <rPr>
        <i/>
        <sz val="11"/>
        <color theme="1"/>
        <rFont val="Calibri"/>
        <family val="2"/>
        <scheme val="minor"/>
      </rPr>
      <t xml:space="preserve"> Lax Pair</t>
    </r>
    <r>
      <rPr>
        <sz val="11"/>
        <color theme="1"/>
        <rFont val="Calibri"/>
        <family val="2"/>
        <scheme val="minor"/>
      </rPr>
      <t xml:space="preserve"> dan Penerapannya Pada Persamaan Liouville</t>
    </r>
  </si>
  <si>
    <t> 081266678707</t>
  </si>
  <si>
    <t>andreno.juanda11@gmail.com</t>
  </si>
  <si>
    <t> 1110432006</t>
  </si>
  <si>
    <t> 7013</t>
  </si>
  <si>
    <t>Putri Eka Riandani</t>
  </si>
  <si>
    <t> 24 Juni 1993</t>
  </si>
  <si>
    <t>Yanover Datra</t>
  </si>
  <si>
    <t>Rita Yuliandes, S.E</t>
  </si>
  <si>
    <t>Jl. Walet 2 Blok A2 No.01 Perumnas Talago, Lubuk Basung, Agam</t>
  </si>
  <si>
    <r>
      <t xml:space="preserve">Beberapa Sifat dari Subgrup </t>
    </r>
    <r>
      <rPr>
        <i/>
        <sz val="11"/>
        <color theme="1"/>
        <rFont val="Calibri"/>
        <family val="2"/>
        <scheme val="minor"/>
      </rPr>
      <t>Fuzzy</t>
    </r>
  </si>
  <si>
    <t> 081261382538</t>
  </si>
  <si>
    <t>putriekariandani@gmai.com</t>
  </si>
  <si>
    <t> 1210432015</t>
  </si>
  <si>
    <t> 7244</t>
  </si>
  <si>
    <t> 19190</t>
  </si>
  <si>
    <t>Widia Wati</t>
  </si>
  <si>
    <t> 1 Desember 1993</t>
  </si>
  <si>
    <t>Nursal</t>
  </si>
  <si>
    <t>Marlina</t>
  </si>
  <si>
    <t>Jalan Abdul Muis, Kota Pariaman</t>
  </si>
  <si>
    <t>HIMPUNAN LEMBUT DENGAN MENGGUNAKAN HIMPUNAN PARAMETER  TUNGGAL</t>
  </si>
  <si>
    <t> 085376993812</t>
  </si>
  <si>
    <t>widiawi99@gmail.com</t>
  </si>
  <si>
    <t> 1110432054</t>
  </si>
  <si>
    <t> 7015</t>
  </si>
  <si>
    <t>Afifah Rahayu</t>
  </si>
  <si>
    <t>Jhoni Azhar</t>
  </si>
  <si>
    <t>Dra. Rahmawati</t>
  </si>
  <si>
    <t>Jln. Pepaya 2 No 21 Anduring Padang</t>
  </si>
  <si>
    <r>
      <t xml:space="preserve">Tingkatan Subgrup dari Subhimpunan </t>
    </r>
    <r>
      <rPr>
        <i/>
        <sz val="11"/>
        <color theme="1"/>
        <rFont val="Calibri"/>
        <family val="2"/>
        <scheme val="minor"/>
      </rPr>
      <t>Fuzzy</t>
    </r>
  </si>
  <si>
    <t> 082284000763</t>
  </si>
  <si>
    <t>bridge_qheart@yahoo.com</t>
  </si>
  <si>
    <t> 1210431002</t>
  </si>
  <si>
    <t> 7247</t>
  </si>
  <si>
    <t> 19196</t>
  </si>
  <si>
    <t>Ance Satria</t>
  </si>
  <si>
    <t>Bandar Alai Kari</t>
  </si>
  <si>
    <t> 27 Desember 1993</t>
  </si>
  <si>
    <t>Pandar</t>
  </si>
  <si>
    <t>Zulmihas</t>
  </si>
  <si>
    <t>Dusun Simp. Tiga, RT 04/02, Desa Pintu Gobang Kari, Teluk Kuantan</t>
  </si>
  <si>
    <r>
      <t xml:space="preserve">ANALISIS </t>
    </r>
    <r>
      <rPr>
        <i/>
        <sz val="11"/>
        <color theme="1"/>
        <rFont val="Calibri"/>
        <family val="2"/>
        <scheme val="minor"/>
      </rPr>
      <t>LAX PAIR</t>
    </r>
    <r>
      <rPr>
        <sz val="11"/>
        <color theme="1"/>
        <rFont val="Calibri"/>
        <family val="2"/>
        <scheme val="minor"/>
      </rPr>
      <t xml:space="preserve"> DAN PENERAPANNYA PADA PERSAMAAN KORTEWEG-DE VRIES</t>
    </r>
  </si>
  <si>
    <t> 081278218106</t>
  </si>
  <si>
    <t>satriaance@gmail.com</t>
  </si>
  <si>
    <t> 1110433032</t>
  </si>
  <si>
    <t> 7016</t>
  </si>
  <si>
    <t>Religea Reza Putri</t>
  </si>
  <si>
    <t> 20-Maret-1993</t>
  </si>
  <si>
    <t>Raflizal</t>
  </si>
  <si>
    <t>Syofina</t>
  </si>
  <si>
    <t>Waringin , Lubang panjang RT 3 RW 1. Kec. Barangin, 25000, Padang, Sumatera Barat, Indonesia</t>
  </si>
  <si>
    <t>Pengendalian Mutu Produksi Berat Semen PT. Semen Padang Dengan Bagan Kendali Shewhart dan Robust</t>
  </si>
  <si>
    <t> 082284562333</t>
  </si>
  <si>
    <t>religeareza@gmail.com</t>
  </si>
  <si>
    <t> 0910433068</t>
  </si>
  <si>
    <t> 7254</t>
  </si>
  <si>
    <t> 19197</t>
  </si>
  <si>
    <t>Sovia Marhamah</t>
  </si>
  <si>
    <t>Maligi</t>
  </si>
  <si>
    <t> 1 Agustus 1991</t>
  </si>
  <si>
    <t>Afridal Bujang</t>
  </si>
  <si>
    <t>Desmiarti</t>
  </si>
  <si>
    <t>Jorong Padang Jaya Maligi Kecamatan Sasak Ranah Pasisie Kabupaten Pasaman Barat Propinsi Sumatera Barat</t>
  </si>
  <si>
    <t>Studi Prestasi Mahasiswa dengan Analisis Statistika Deskriptif  (Studi Kasus: Mahasiswa Jurusan Matematika FMIPA Universitas Andalas Tahun 2009-2011)</t>
  </si>
  <si>
    <t> 082384118159</t>
  </si>
  <si>
    <t>cutededek@rocketmail.com</t>
  </si>
  <si>
    <t> 1110432030</t>
  </si>
  <si>
    <t> 7074</t>
  </si>
  <si>
    <t>FERDY NOVRI</t>
  </si>
  <si>
    <t> 23 NOVEMBER 1992</t>
  </si>
  <si>
    <t>FIRDAUS</t>
  </si>
  <si>
    <t>ERLINDA</t>
  </si>
  <si>
    <t>Jalan RA Kartini No.27 Tanah Hitam Padang Panjang</t>
  </si>
  <si>
    <t>PENENTUAN CADANGAN PADA ASURANSI JIWA BERSAMA DENGAN MENGGUNAKAN METODE ILLINOIS </t>
  </si>
  <si>
    <t> 0852-6306-7681</t>
  </si>
  <si>
    <t>ferdynovri@ymail.com</t>
  </si>
  <si>
    <t> 1110431009</t>
  </si>
  <si>
    <t> 7054</t>
  </si>
  <si>
    <t>FAIZAH</t>
  </si>
  <si>
    <t> 30 Mei 1993</t>
  </si>
  <si>
    <t>Busyra</t>
  </si>
  <si>
    <t>Mardiah</t>
  </si>
  <si>
    <t>Jl. Ladang Cakiah Tigo Baleh Bukittinggi</t>
  </si>
  <si>
    <t>Karakterisasi Graf Pohon dengan Bilangan Kromatik Lokasi 3</t>
  </si>
  <si>
    <t> 082288351959</t>
  </si>
  <si>
    <t>faizahbusyra@gmail.com</t>
  </si>
  <si>
    <t> 1110433011</t>
  </si>
  <si>
    <t> 7256</t>
  </si>
  <si>
    <t> 19199</t>
  </si>
  <si>
    <t>Rahima Syafitri</t>
  </si>
  <si>
    <t> 17 Februari 1993</t>
  </si>
  <si>
    <t>Radjli</t>
  </si>
  <si>
    <t>Marniati</t>
  </si>
  <si>
    <t>Jl. Tenaga no 108 Dumai, Riau</t>
  </si>
  <si>
    <t>Metode Pseudo Arc-Length dan Penerapannya pada Penyelesaian Sistem Persamaan Nonlinier Terparameterisasi</t>
  </si>
  <si>
    <t> 085271518110</t>
  </si>
  <si>
    <t>rahimasyafitri20@gmail.com</t>
  </si>
  <si>
    <t> 1210433039</t>
  </si>
  <si>
    <t> 7257</t>
  </si>
  <si>
    <t> 19212</t>
  </si>
  <si>
    <t>Khaulah Binti Afrinaldi</t>
  </si>
  <si>
    <t>Johor</t>
  </si>
  <si>
    <t> 29 Januari 1994</t>
  </si>
  <si>
    <t>Afrinaldi</t>
  </si>
  <si>
    <t>Daswir Agus</t>
  </si>
  <si>
    <t>Jl. Raya Bukittinggi-Payakumbuh Km 17.5, Jorong Salasa, Nagari Padang Tarok, Kec. Baso, Kab. Agam</t>
  </si>
  <si>
    <r>
      <t>Perbandingan Bagan Kendali </t>
    </r>
    <r>
      <rPr>
        <i/>
        <sz val="11"/>
        <color theme="1"/>
        <rFont val="Calibri"/>
        <family val="2"/>
        <scheme val="minor"/>
      </rPr>
      <t>T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 </t>
    </r>
    <r>
      <rPr>
        <i/>
        <sz val="11"/>
        <color theme="1"/>
        <rFont val="Calibri"/>
        <family val="2"/>
        <scheme val="minor"/>
      </rPr>
      <t>Hotelling</t>
    </r>
    <r>
      <rPr>
        <sz val="11"/>
        <color theme="1"/>
        <rFont val="Calibri"/>
        <family val="2"/>
        <scheme val="minor"/>
      </rPr>
      <t> Klasik Dengan </t>
    </r>
    <r>
      <rPr>
        <i/>
        <sz val="11"/>
        <color theme="1"/>
        <rFont val="Calibri"/>
        <family val="2"/>
        <scheme val="minor"/>
      </rPr>
      <t>T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 Hotelling</t>
    </r>
    <r>
      <rPr>
        <sz val="11"/>
        <color theme="1"/>
        <rFont val="Calibri"/>
        <family val="2"/>
        <scheme val="minor"/>
      </rPr>
      <t> Pendekatan </t>
    </r>
    <r>
      <rPr>
        <i/>
        <sz val="11"/>
        <color theme="1"/>
        <rFont val="Calibri"/>
        <family val="2"/>
        <scheme val="minor"/>
      </rPr>
      <t>Bootstrap </t>
    </r>
    <r>
      <rPr>
        <sz val="11"/>
        <color theme="1"/>
        <rFont val="Calibri"/>
        <family val="2"/>
        <scheme val="minor"/>
      </rPr>
      <t>Pada Data Berdistribusi Non-Normal Multivariat</t>
    </r>
  </si>
  <si>
    <t> 085265696868</t>
  </si>
  <si>
    <t>khaulahbintiafrinaldi@ymail.com</t>
  </si>
  <si>
    <t> 1110433035</t>
  </si>
  <si>
    <t> 7258</t>
  </si>
  <si>
    <t> 19201</t>
  </si>
  <si>
    <t>Fadhilah Afridal</t>
  </si>
  <si>
    <t> 18 November 1993</t>
  </si>
  <si>
    <t>Afridal</t>
  </si>
  <si>
    <t>Devi Susanti</t>
  </si>
  <si>
    <t>Jl. taman karya perum. green tiara blok c01 rt.07 rw.06 kel.tuah karya kec. tampan, Pekanbaru, Riau</t>
  </si>
  <si>
    <t>Penerapan Bagan Kendali Cumulative Sum (Cusum) dan Bagan Kendali Exponentially Weighted Moving Average pada Data Berat Semen Jenis PCC PT. Semen Padang </t>
  </si>
  <si>
    <t> 085264455301</t>
  </si>
  <si>
    <t>afridalfadhilah@ymail.com</t>
  </si>
  <si>
    <t> 1110433034</t>
  </si>
  <si>
    <t> 7055</t>
  </si>
  <si>
    <t>Febby Rahmi Alfionita</t>
  </si>
  <si>
    <t> 7 Februari 1994</t>
  </si>
  <si>
    <t>Syamwell</t>
  </si>
  <si>
    <t>Yoharneti</t>
  </si>
  <si>
    <t>Jl. Winong No. 7 Ciledug-Tangerang</t>
  </si>
  <si>
    <t>Penyelesaian Persamaan Diferensial Tunda Linier Orde 1 dengan Metode Karakteristik</t>
  </si>
  <si>
    <t> 082172619949</t>
  </si>
  <si>
    <t>febbyrahmi@gmail.com</t>
  </si>
  <si>
    <t> 1110433007</t>
  </si>
  <si>
    <t> 7056</t>
  </si>
  <si>
    <t>SISKA ZAYENDRA</t>
  </si>
  <si>
    <t> 18 JULI 1993</t>
  </si>
  <si>
    <t>ZAMRIAL</t>
  </si>
  <si>
    <t>YENSESNIWATI</t>
  </si>
  <si>
    <t>Gurun Panjang, Bukittinggi</t>
  </si>
  <si>
    <t>Penerapan Metode Taguchi untuk Optimalisasi Hasil Produksi Roti di Usaha Roti Meyza Bakery, Padang, Sumatera Barat</t>
  </si>
  <si>
    <t> 085376169569</t>
  </si>
  <si>
    <t>szayendra@gmail.com</t>
  </si>
  <si>
    <t> 1110432040</t>
  </si>
  <si>
    <t> 7057</t>
  </si>
  <si>
    <t>Citra Komang Sari</t>
  </si>
  <si>
    <t> 26 Agustus 1992</t>
  </si>
  <si>
    <t>Drs. Syaf'u Syafar</t>
  </si>
  <si>
    <t>Syamsiar</t>
  </si>
  <si>
    <t>Jl. aru indah no.20, rt 002 rw 006, lubuk begalung, padang</t>
  </si>
  <si>
    <t>Penerapan Analisis Korespondensi Pada Data Jumlah Kunjungan Wisatawan Mancanegara di Indonesia</t>
  </si>
  <si>
    <t> 085274059945</t>
  </si>
  <si>
    <t>citrakomangsari@gmail.com</t>
  </si>
  <si>
    <t> 1010432047</t>
  </si>
  <si>
    <t> 7058</t>
  </si>
  <si>
    <t>Sri Novita Sari</t>
  </si>
  <si>
    <t>Bawan</t>
  </si>
  <si>
    <t> 07 November 1991</t>
  </si>
  <si>
    <t>Rustian</t>
  </si>
  <si>
    <t>Jasmihaida</t>
  </si>
  <si>
    <t>Jorong Pasar Bawan, Kecamatan Ampek Nagari, Kabupaten Agam</t>
  </si>
  <si>
    <t>Ruang Topologi Lembut Kabur</t>
  </si>
  <si>
    <t>Dr. Jenizon</t>
  </si>
  <si>
    <t> 082389216032</t>
  </si>
  <si>
    <t>srinovita379@gmail.com</t>
  </si>
  <si>
    <t> 1110431003</t>
  </si>
  <si>
    <t> 7156</t>
  </si>
  <si>
    <t>FADHILA TURRAHMAH</t>
  </si>
  <si>
    <t> 4 SEPTEMBER 1991</t>
  </si>
  <si>
    <t>ZAINUL</t>
  </si>
  <si>
    <t>LAGINAM</t>
  </si>
  <si>
    <t>JLN KESEHATAN GIGI KOMPLEK PLTA PANGANAK, BUKITTINGGI</t>
  </si>
  <si>
    <t>DIMENSI PARTISI GRAF ULAT</t>
  </si>
  <si>
    <t>DR. LYRA YULIANTI</t>
  </si>
  <si>
    <t>BUDI RUDIANTO, M.Si</t>
  </si>
  <si>
    <t>SMA NEGERI 4 BUKITTINGGI</t>
  </si>
  <si>
    <t> 082172133622</t>
  </si>
  <si>
    <t>fadhila.turrahmah37@gmail.com</t>
  </si>
  <si>
    <t> 1110432019</t>
  </si>
  <si>
    <t> 7059</t>
  </si>
  <si>
    <t>AIDA BETARIA</t>
  </si>
  <si>
    <t> 31 MEI 1993</t>
  </si>
  <si>
    <t>BACHTIAR</t>
  </si>
  <si>
    <t>JAWARNI</t>
  </si>
  <si>
    <t>JORONG PASAR JUMAT, NAGARI TANJUNG BINGKUNG, KEC. KUBUNG, KAB. SOLOK</t>
  </si>
  <si>
    <t>SIFAT-SIFAT DINAMIK DARI MODEL INTERAKSI CINTA DENGAN MEMPERHATIKAN DAYA TARIK PASANGAN DAN SIMULASINYA PADA KASUS CERITA FILM "ASSALAMUALAIKUM BEIJING"</t>
  </si>
  <si>
    <t>RADHIATUL HUSNA M.Si</t>
  </si>
  <si>
    <t> 081374088439</t>
  </si>
  <si>
    <t>aidabetaria31@gmail.com</t>
  </si>
  <si>
    <t> 1210433013</t>
  </si>
  <si>
    <t> 7060</t>
  </si>
  <si>
    <t>Ewi Jupit</t>
  </si>
  <si>
    <t> 31 Juli 1994</t>
  </si>
  <si>
    <t>H. Emsawir</t>
  </si>
  <si>
    <t>Hj. Feriyetti</t>
  </si>
  <si>
    <t>Jl. Kampung Baru Bawah Asam RT 003 RW 002 Kel. Sungai Sapih Kec. Kuranji, Padang</t>
  </si>
  <si>
    <t>Bagan Kendali Nonparametrik dengan Estimasi Fungsi Kepekatan Kernel (Studi Kasus : Indeks Prestasi Mahasiswa Jurusan Matematika Angkatan 2011-2013 FMIPA UNAND pada Semester Ganjil 2015/2016</t>
  </si>
  <si>
    <t> 081276416890</t>
  </si>
  <si>
    <t>ewijupit@yahoo.co.id</t>
  </si>
  <si>
    <t> 1110432031</t>
  </si>
  <si>
    <t> 7260</t>
  </si>
  <si>
    <t> 19225</t>
  </si>
  <si>
    <t>Tria Amelinda Arief</t>
  </si>
  <si>
    <t> 21 November 1992</t>
  </si>
  <si>
    <t>Khaidir Arief S.E</t>
  </si>
  <si>
    <t>Eliwasti</t>
  </si>
  <si>
    <t>Komplek Prima Lestari Blok C no 18</t>
  </si>
  <si>
    <t>Penyelesaian Masalah Biaya Transportasi Dengan Menggunakan Metode Deviasi Biaya</t>
  </si>
  <si>
    <t>Dr. Ahmad Iqbal Baqi</t>
  </si>
  <si>
    <t>Dr. Susila Bahri</t>
  </si>
  <si>
    <t> 081374144650</t>
  </si>
  <si>
    <t>triaamelindaarief92@gmail.com</t>
  </si>
  <si>
    <t> 1110431008</t>
  </si>
  <si>
    <t> 7062</t>
  </si>
  <si>
    <t>SISKA ANGGRIA</t>
  </si>
  <si>
    <t>PEKANBARU</t>
  </si>
  <si>
    <t> 23 SEPTEMBER 1992</t>
  </si>
  <si>
    <t>MASRIZAL</t>
  </si>
  <si>
    <t>QORDIA ELMA, M.PdI</t>
  </si>
  <si>
    <t>Perumahan Gading Marpoyan Blok C3 No.12, Desa Pandau Jaya, Kecamatan Siak Hulu</t>
  </si>
  <si>
    <t>PEMODELAN OPTIMASI EVAKUASI TSUNAMI DI KOTA PADANG</t>
  </si>
  <si>
    <t>EFENDI, M.Si</t>
  </si>
  <si>
    <t> 085374404065</t>
  </si>
  <si>
    <t>siskaalthafunnisa@gmail.com</t>
  </si>
  <si>
    <t> 1210433023</t>
  </si>
  <si>
    <t> 7075</t>
  </si>
  <si>
    <t>SITI ASYIAH FUDHILA NENGSI</t>
  </si>
  <si>
    <t>PANGKALAN</t>
  </si>
  <si>
    <t> 12 OKTOBER 1994</t>
  </si>
  <si>
    <t>MUSTAFA (ALM)</t>
  </si>
  <si>
    <t>HJ. VICTORIA</t>
  </si>
  <si>
    <t>JALAN GERBANG UNAND</t>
  </si>
  <si>
    <t>INTEGRASI METODE IMPORTANCE PERFORMANCE ANALYSIS DAN MODEL KANO DALAM PENINGKATAN KUALITAS PELAYANAN (STUDI KASUS PERPUSTAKAAN UNIVERSITAS ANDALAS)</t>
  </si>
  <si>
    <t>RIRI LESTARI, M.Si</t>
  </si>
  <si>
    <t>SMAN 10 PEKANBARU</t>
  </si>
  <si>
    <t> 085278876333</t>
  </si>
  <si>
    <t>sitiasyiahfn12math@yahoo</t>
  </si>
  <si>
    <t> 0910431005</t>
  </si>
  <si>
    <t> 7183</t>
  </si>
  <si>
    <t>Imoghiamy M.</t>
  </si>
  <si>
    <t> 01 Januari 1992</t>
  </si>
  <si>
    <t>Drs. Mardi Muthe M.M</t>
  </si>
  <si>
    <t>Siti Aisyah Nasution</t>
  </si>
  <si>
    <t>jl. Cupak Tangah No.38</t>
  </si>
  <si>
    <t>Aplikasi Algoritma Greedy Pada Persoalan Pewarnaan Graf Studi Kasus: Pengaturan Jadwal Pelajaran di SMA N 1 Padang</t>
  </si>
  <si>
    <t>Narwen M.Si</t>
  </si>
  <si>
    <t> 085365169065</t>
  </si>
  <si>
    <t>tha_mia01@yahoo.com</t>
  </si>
  <si>
    <t> 1110432026</t>
  </si>
  <si>
    <t> 6980</t>
  </si>
  <si>
    <t>Aulia Radesa</t>
  </si>
  <si>
    <t> 27 Juni 1993</t>
  </si>
  <si>
    <t>Syaiful Muluk</t>
  </si>
  <si>
    <t>Deswanti</t>
  </si>
  <si>
    <t>Jl. Marapalam Indah IX No. 10B</t>
  </si>
  <si>
    <t>Integrasi Numerik dengan Metode Kuadratur Gauss-Legendre Menggunakan Pendekatan Interpolasi Hermite dan Polinomial Legendre</t>
  </si>
  <si>
    <t> 08975133265</t>
  </si>
  <si>
    <t>auliaradesa@yahoo.com</t>
  </si>
  <si>
    <t> 1110432014</t>
  </si>
  <si>
    <t> 7076</t>
  </si>
  <si>
    <t>Surya Puspita Sari</t>
  </si>
  <si>
    <t> 7 Juni 1993</t>
  </si>
  <si>
    <t>Zahedi</t>
  </si>
  <si>
    <t>Zuraida</t>
  </si>
  <si>
    <t>Jalan Sapta Marga Gang Rahmat No. 55 Tembilahan Hulu</t>
  </si>
  <si>
    <t>Pengontrolan Bahan Baku Produksi Semen Jenis PCC Di PT. Semen Padang Dengan Menggunakan Diagram Kontrol MEWMA</t>
  </si>
  <si>
    <t> 082383828490</t>
  </si>
  <si>
    <t>surya.p.sari@gmail.com</t>
  </si>
  <si>
    <t> 1320432014</t>
  </si>
  <si>
    <t> 263</t>
  </si>
  <si>
    <t> 18372</t>
  </si>
  <si>
    <t>WITRI YULIANI, S.Si</t>
  </si>
  <si>
    <t>TEMBILAHAN</t>
  </si>
  <si>
    <t> 3 Juli 1988</t>
  </si>
  <si>
    <t>S2 Matematika</t>
  </si>
  <si>
    <t>AZWAR D</t>
  </si>
  <si>
    <t>ERNIMAL</t>
  </si>
  <si>
    <t>PERUM TAMAN ASRI HALABAN THP I B 23SOLOK</t>
  </si>
  <si>
    <t>BILANGAN STRONG RAINBOW CONNECTION UNTUK GRAF RODA DAN GRAF KUBIK</t>
  </si>
  <si>
    <t>Prof. Syafrizal Sy</t>
  </si>
  <si>
    <t>S1 Matematika Unand</t>
  </si>
  <si>
    <t> 081270855353 / 08233757129</t>
  </si>
  <si>
    <t>witriyuliani.wy@gmail.com</t>
  </si>
  <si>
    <t> 1320432013</t>
  </si>
  <si>
    <t> 200</t>
  </si>
  <si>
    <t>SAIDAH,S.Pd.I</t>
  </si>
  <si>
    <t>Koto Baru</t>
  </si>
  <si>
    <t> 13 MEI 1989</t>
  </si>
  <si>
    <t>Muhammad Borkat Lubis</t>
  </si>
  <si>
    <t>Sariamas Rangkuti</t>
  </si>
  <si>
    <t>Jl. Willem Iskandar. Rt VII, Kelurahan Dalan Lidang, Kecamatan Panyabungan, Kabupaten Mandailing Natal Sumatera Utara</t>
  </si>
  <si>
    <t>Analisis Bayesian Pada Regresi Kuantil</t>
  </si>
  <si>
    <t>S1 Pendidikan Matematika Fakultas Tarbiyah IAIN Im</t>
  </si>
  <si>
    <t> 085355454879</t>
  </si>
  <si>
    <t>saidahalhabsy@gmail.com</t>
  </si>
  <si>
    <t> 1320432017</t>
  </si>
  <si>
    <t> 201</t>
  </si>
  <si>
    <t>Mesi Oktafia, S.Pd.</t>
  </si>
  <si>
    <t>Belui</t>
  </si>
  <si>
    <t> 12 Nopember 1988</t>
  </si>
  <si>
    <t>Firdasi</t>
  </si>
  <si>
    <t>Resmi</t>
  </si>
  <si>
    <t>Desa Simpang Belui Kecamatan Depati Tujuh Kabupaten Kerinci</t>
  </si>
  <si>
    <r>
      <t xml:space="preserve">Simulasi Pendugaan Parameter Regresi Kuantil dengan Metode </t>
    </r>
    <r>
      <rPr>
        <i/>
        <sz val="11"/>
        <color theme="1"/>
        <rFont val="Calibri"/>
        <family val="2"/>
        <scheme val="minor"/>
      </rPr>
      <t>Bootstrap</t>
    </r>
  </si>
  <si>
    <t>S1 Pendidikan Matematika Universitas Negeri Padang</t>
  </si>
  <si>
    <t> 085265183065</t>
  </si>
  <si>
    <t>mesioktafia@yahoo.co.id</t>
  </si>
  <si>
    <t> 1121222009</t>
  </si>
  <si>
    <t> 199</t>
  </si>
  <si>
    <t>Iswan Rina, S.Si</t>
  </si>
  <si>
    <t> 11 Juli 1984</t>
  </si>
  <si>
    <t>Drs.Maswardi</t>
  </si>
  <si>
    <t>Nurzaiti</t>
  </si>
  <si>
    <t>Jln.Perintis Kemerdekaan No.44 B Kelurahan Jati Kecamatan Padang Timur Kota Padang Sumatra Barat</t>
  </si>
  <si>
    <t>Realisasi Positif Stabil Asimtotik Dari Sistem Linier Diskrit Dengan Pole Konjugat Kompleks</t>
  </si>
  <si>
    <t>Dr.Muhafzan</t>
  </si>
  <si>
    <t>Dr.Admi Nazra</t>
  </si>
  <si>
    <t>S1 FMIPA UNAND</t>
  </si>
  <si>
    <t> 085363365756</t>
  </si>
  <si>
    <t>mfahrinahat@yahoo.com</t>
  </si>
  <si>
    <t> 1420432003</t>
  </si>
  <si>
    <t> 219</t>
  </si>
  <si>
    <t>Maya Sari Syahrul, S.Si</t>
  </si>
  <si>
    <t> 30 Desember 1983</t>
  </si>
  <si>
    <t>Ir. Syahrul Zen</t>
  </si>
  <si>
    <t>Ir. Helmidar Bahar, M.S (Alm)</t>
  </si>
  <si>
    <t>Jl. Ampera No.5 RT 04 RW 01 Bandar Buat Padang</t>
  </si>
  <si>
    <r>
      <t xml:space="preserve">EKSISTENSI DAN KESTABILAN SOLUSI </t>
    </r>
    <r>
      <rPr>
        <i/>
        <sz val="11"/>
        <color theme="1"/>
        <rFont val="Calibri"/>
        <family val="2"/>
        <scheme val="minor"/>
      </rPr>
      <t>PT-SYMMETRY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MULTI DIMER</t>
    </r>
  </si>
  <si>
    <t> 081276593952</t>
  </si>
  <si>
    <t>mayasari_310504@yahomail.com</t>
  </si>
  <si>
    <t> 1320432002</t>
  </si>
  <si>
    <t> 239</t>
  </si>
  <si>
    <t>Melvi Muchlian, S.Pd</t>
  </si>
  <si>
    <t> 13 September 1990</t>
  </si>
  <si>
    <t>Muchlis</t>
  </si>
  <si>
    <t>Jln. Juanda Gang Madrasah no 8 Padang</t>
  </si>
  <si>
    <r>
      <t xml:space="preserve">Bilangan </t>
    </r>
    <r>
      <rPr>
        <i/>
        <sz val="11"/>
        <color theme="1"/>
        <rFont val="Calibri"/>
        <family val="2"/>
        <scheme val="minor"/>
      </rPr>
      <t>Rainbow Connection</t>
    </r>
    <r>
      <rPr>
        <sz val="11"/>
        <color theme="1"/>
        <rFont val="Calibri"/>
        <family val="2"/>
        <scheme val="minor"/>
      </rPr>
      <t xml:space="preserve"> untuk Beberapa Graf </t>
    </r>
    <r>
      <rPr>
        <i/>
        <sz val="11"/>
        <color theme="1"/>
        <rFont val="Calibri"/>
        <family val="2"/>
        <scheme val="minor"/>
      </rPr>
      <t>Thorn</t>
    </r>
  </si>
  <si>
    <t>S1 Pendidikan Matematika Universitas Bung Hatta</t>
  </si>
  <si>
    <t> 081266529940</t>
  </si>
  <si>
    <t>melvimuchlian@gmail.com</t>
  </si>
  <si>
    <t> 1320432019</t>
  </si>
  <si>
    <t> 253</t>
  </si>
  <si>
    <t> 18002</t>
  </si>
  <si>
    <t>PRIMA RESA PUTRI, S.Si</t>
  </si>
  <si>
    <t> 25 DESEMBER 1989</t>
  </si>
  <si>
    <t>RIVAI ZAIN</t>
  </si>
  <si>
    <t>YARNIS</t>
  </si>
  <si>
    <t>JL.AUR NO.20 A UJUNG GURUN PADANG</t>
  </si>
  <si>
    <t>Batas Atas Rainbow Connection Number Pada Graf Dengan Konektifitas 3</t>
  </si>
  <si>
    <t>Prof.Dr.Syafrizal Sy</t>
  </si>
  <si>
    <t>Dr.Lyra Yulianti</t>
  </si>
  <si>
    <t>S1 FMIPA Unand</t>
  </si>
  <si>
    <t> 08116694747</t>
  </si>
  <si>
    <t>primaresaputri@gmail.com</t>
  </si>
  <si>
    <t> 1110442028</t>
  </si>
  <si>
    <t> 6986</t>
  </si>
  <si>
    <t>JENNY TERESIA SIMAMORA</t>
  </si>
  <si>
    <t>RIMBA JAYA</t>
  </si>
  <si>
    <t> 14 FEBRUARI 1993</t>
  </si>
  <si>
    <t>S1 Fisika</t>
  </si>
  <si>
    <t>ZAINAL SIMAMORA</t>
  </si>
  <si>
    <t>TIMORIA PARDEDE</t>
  </si>
  <si>
    <t>JALAN. PANCASILA NO.20 PADANG BARAT</t>
  </si>
  <si>
    <r>
      <t xml:space="preserve">PEMETAAN </t>
    </r>
    <r>
      <rPr>
        <i/>
        <sz val="11"/>
        <color theme="1"/>
        <rFont val="Calibri"/>
        <family val="2"/>
        <scheme val="minor"/>
      </rPr>
      <t>MAGNITUDE OF COMPLETENESS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M</t>
    </r>
    <r>
      <rPr>
        <i/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UNTUK GEMPA SUMATERA</t>
    </r>
  </si>
  <si>
    <t>ELISTIA LIZA NAMIGO, M.SI</t>
  </si>
  <si>
    <t> 085365362447</t>
  </si>
  <si>
    <t>jenny_tere93@yahoo.com</t>
  </si>
  <si>
    <t> 1210442016</t>
  </si>
  <si>
    <t> 7085</t>
  </si>
  <si>
    <t>Nur Faddillah</t>
  </si>
  <si>
    <t>Sikapak</t>
  </si>
  <si>
    <t> 14 Maret 1994</t>
  </si>
  <si>
    <t>Afendi</t>
  </si>
  <si>
    <t>Nurhidayati S.Ag</t>
  </si>
  <si>
    <t>Sikapak Mudik Desa Sikapak Barat Kec. Pariaman Utara Kota Pariaman</t>
  </si>
  <si>
    <t>Perbandingan Karakteristik Butiran Hujan yang Berasal dari Awan Laut dan Awan Darat di Kototabang</t>
  </si>
  <si>
    <t>Dr.techn.Marzuki</t>
  </si>
  <si>
    <t>SMA Negeri 1 Pariaman</t>
  </si>
  <si>
    <t> 082386293948</t>
  </si>
  <si>
    <t>falahalzuna94@gmail.com</t>
  </si>
  <si>
    <t> 1110442012</t>
  </si>
  <si>
    <t> 6997</t>
  </si>
  <si>
    <t>YULIANI ARSITA</t>
  </si>
  <si>
    <t> 7 JANUARI 1994</t>
  </si>
  <si>
    <t>SUPARDAL</t>
  </si>
  <si>
    <t>LILIS</t>
  </si>
  <si>
    <t>JALAN RAMBUTAN 3 NO 30, PERUMNAS BELIMBING, KEC. KURANJI, PADANG</t>
  </si>
  <si>
    <r>
      <t>Pengaruh Penambahan Karbon Aktif pada Pembuatan Komposit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/Karbon Aktif Berbasis Bambu Betung (</t>
    </r>
    <r>
      <rPr>
        <i/>
        <sz val="11"/>
        <color theme="1"/>
        <rFont val="Calibri"/>
        <family val="2"/>
        <scheme val="minor"/>
      </rPr>
      <t>Dendrocalamus asper</t>
    </r>
    <r>
      <rPr>
        <sz val="11"/>
        <color theme="1"/>
        <rFont val="Calibri"/>
        <family val="2"/>
        <scheme val="minor"/>
      </rPr>
      <t>) terhadap Sifat Fisis</t>
    </r>
  </si>
  <si>
    <t>ASTUTI, M.Si</t>
  </si>
  <si>
    <t> 082382769594</t>
  </si>
  <si>
    <t>liaarsa@gmail.com</t>
  </si>
  <si>
    <t> 1110442015</t>
  </si>
  <si>
    <t> 6998</t>
  </si>
  <si>
    <t>MERLI AZIZAH</t>
  </si>
  <si>
    <t>Tanjung Ampalu</t>
  </si>
  <si>
    <t> 10 Mei 1992</t>
  </si>
  <si>
    <t>MUKHTAR</t>
  </si>
  <si>
    <t>TUMIRAH (Alm)</t>
  </si>
  <si>
    <t>Simpang Palaluar Tanjung Ampalu, Kec. Koto VII, Kab. Sijunjung</t>
  </si>
  <si>
    <t>Verifikasi Dosis Radiasi kanker Menggunakan TLD-100 pada Pasien Kanker Payudara di Instalasi Radioterapi RSUP DR. M. Djamil Padang </t>
  </si>
  <si>
    <t>Dian Milvita, M.Si</t>
  </si>
  <si>
    <t>Sri Hrlinda, S.ST</t>
  </si>
  <si>
    <t>Kri Yudi Pati Sandy, M.Si</t>
  </si>
  <si>
    <t> 085263464956</t>
  </si>
  <si>
    <t>merli.azizah@yahoo.com</t>
  </si>
  <si>
    <t> 1110443005</t>
  </si>
  <si>
    <t> 6999</t>
  </si>
  <si>
    <t>MUTYA HANDAYANI</t>
  </si>
  <si>
    <t> 14 JUNI 1993</t>
  </si>
  <si>
    <t>IKRAL</t>
  </si>
  <si>
    <t>HARLINA</t>
  </si>
  <si>
    <t>Jln. Sungai Kerjan, Kel. Sungai Kerjan, Kec, Bungo Dani, Kab. Bungo, Jambi.</t>
  </si>
  <si>
    <t>Verifikasi Ketepatan Hasil Perencanaan Nilai Dosis Radiasi Terhadap Penerimaan Dosis Radiasi Pada Pasien Kanker</t>
  </si>
  <si>
    <t>DIAN MILVITA, M,Si</t>
  </si>
  <si>
    <t>SRI HERLINDA, S.ST</t>
  </si>
  <si>
    <t>KRI YUDI PATI SANDY</t>
  </si>
  <si>
    <t> 085374497670</t>
  </si>
  <si>
    <t>mutyahandayani@rocketmail.com</t>
  </si>
  <si>
    <t> 1110442017</t>
  </si>
  <si>
    <t> 6996</t>
  </si>
  <si>
    <t>Rully Mandela</t>
  </si>
  <si>
    <t> 27- Januari - 1991</t>
  </si>
  <si>
    <t>Alm. Ayatri Darwas</t>
  </si>
  <si>
    <t>Almh.Tisnawati</t>
  </si>
  <si>
    <t>Koto Lua RT 03 RW 01 No 7 a Kec Pauh Kota Padang</t>
  </si>
  <si>
    <t>PEMBUATAN MATERIAL SENSOR KELEMBABAN (RH) BERBASIS SELULOSA UBI GAJAH DAN POLIANILIN (PANi)</t>
  </si>
  <si>
    <t>Afdhal Muttaqin, M.Si</t>
  </si>
  <si>
    <t> 085265104488</t>
  </si>
  <si>
    <t>rm.mandela@hotmail.com</t>
  </si>
  <si>
    <t> 1210443023</t>
  </si>
  <si>
    <t> 7123</t>
  </si>
  <si>
    <t>Chintia Rahmi Andriani</t>
  </si>
  <si>
    <t>Durian Daun Sumbar</t>
  </si>
  <si>
    <t> 13 Oktober 1994</t>
  </si>
  <si>
    <t>Fitria Ramaita</t>
  </si>
  <si>
    <t>Simpang kapalo koto Padang</t>
  </si>
  <si>
    <r>
      <t xml:space="preserve">Estimasi Penyebaran Kanker Paru pada Bagian Tulang Belakang </t>
    </r>
    <r>
      <rPr>
        <i/>
        <sz val="11"/>
        <color theme="1"/>
        <rFont val="Calibri"/>
        <family val="2"/>
        <scheme val="minor"/>
      </rPr>
      <t>(vertebra)</t>
    </r>
    <r>
      <rPr>
        <sz val="11"/>
        <color theme="1"/>
        <rFont val="Calibri"/>
        <family val="2"/>
        <scheme val="minor"/>
      </rPr>
      <t xml:space="preserve"> dengan Menganalisis Nilai </t>
    </r>
    <r>
      <rPr>
        <i/>
        <sz val="11"/>
        <color theme="1"/>
        <rFont val="Calibri"/>
        <family val="2"/>
        <scheme val="minor"/>
      </rPr>
      <t>Uptake</t>
    </r>
    <r>
      <rPr>
        <sz val="11"/>
        <color theme="1"/>
        <rFont val="Calibri"/>
        <family val="2"/>
        <scheme val="minor"/>
      </rPr>
      <t xml:space="preserve"> dan Biodistribusi Tc</t>
    </r>
    <r>
      <rPr>
        <vertAlign val="superscript"/>
        <sz val="11"/>
        <color theme="1"/>
        <rFont val="Calibri"/>
        <family val="2"/>
        <scheme val="minor"/>
      </rPr>
      <t>99m</t>
    </r>
    <r>
      <rPr>
        <sz val="11"/>
        <color theme="1"/>
        <rFont val="Calibri"/>
        <family val="2"/>
        <scheme val="minor"/>
      </rPr>
      <t> MDP</t>
    </r>
  </si>
  <si>
    <t>dr. Fadil Nazir, Sp.KN</t>
  </si>
  <si>
    <t>SMA N 7 Sarolangun</t>
  </si>
  <si>
    <t> 085266849198</t>
  </si>
  <si>
    <t>chintiarahmi911@yahoo.com</t>
  </si>
  <si>
    <t> 1010445001</t>
  </si>
  <si>
    <t> 6949</t>
  </si>
  <si>
    <t>Novia Ulfa Oktavianty</t>
  </si>
  <si>
    <t> 19 Oktober 1992</t>
  </si>
  <si>
    <t>Dardion Koto</t>
  </si>
  <si>
    <t>Misna Chaidir</t>
  </si>
  <si>
    <t>Jl, Muhammad Hatta Gang Pepaya 2 No. 14</t>
  </si>
  <si>
    <t>Rancang Bangun Alat Ukur Dan Indikator Kadar Air Gabah Siap Giling Berbasis Mikrokontroler Dengan Sensor Fotodioda</t>
  </si>
  <si>
    <t>Drs. Wildian M. Si</t>
  </si>
  <si>
    <t> 082388960636</t>
  </si>
  <si>
    <t>noviaulfa72@yahoo.comi</t>
  </si>
  <si>
    <t> 1210443008</t>
  </si>
  <si>
    <t> 7124</t>
  </si>
  <si>
    <t>Aflahannisa</t>
  </si>
  <si>
    <t>Afdal</t>
  </si>
  <si>
    <t>Arietti</t>
  </si>
  <si>
    <t>Jalan Moh. Hatta RT 01 RW 02 No. 83, Kelurahan Kapalo Koto, Kecamatan Pauh, Padang</t>
  </si>
  <si>
    <r>
      <t>Sintesis Nanokomposit Karbon-TiO</t>
    </r>
    <r>
      <rPr>
        <vertAlign val="subscript"/>
        <sz val="11"/>
        <color theme="1"/>
        <rFont val="Calibri"/>
        <family val="2"/>
        <scheme val="minor"/>
      </rPr>
      <t>2 </t>
    </r>
    <r>
      <rPr>
        <sz val="11"/>
        <color theme="1"/>
        <rFont val="Calibri"/>
        <family val="2"/>
        <scheme val="minor"/>
      </rPr>
      <t>sebagai Anoda Baterai Lithium</t>
    </r>
  </si>
  <si>
    <t>Astuti, M.Si</t>
  </si>
  <si>
    <t>SMA N 3 Teladan Bukittinggi</t>
  </si>
  <si>
    <t> 082384643206</t>
  </si>
  <si>
    <t>Aflahannisa2011@yahoo.com</t>
  </si>
  <si>
    <t> 1210443015</t>
  </si>
  <si>
    <t> 7187</t>
  </si>
  <si>
    <t> 18458</t>
  </si>
  <si>
    <t>Rahmad Aperus</t>
  </si>
  <si>
    <t>Tanah Datar</t>
  </si>
  <si>
    <t> 03 April 1993</t>
  </si>
  <si>
    <t>Yusnidar</t>
  </si>
  <si>
    <t>Jorong Subarang, Nagari Batipuah Ateh, Kec. Batipuh, Kab. Tanah Tanah Datar</t>
  </si>
  <si>
    <t>ANALISIS PEMODELAN TINGGI DAN WAKTU TEMPUH GELOMBANG TSUNAMI DI PESISIR PANTAI BENGKULU</t>
  </si>
  <si>
    <t>DWI PUJIASTUTI, M.Si</t>
  </si>
  <si>
    <t>RACHMAD BILLYANTO, M.KOM</t>
  </si>
  <si>
    <t> 081378912585</t>
  </si>
  <si>
    <t>rahmadaperus@gmail.com</t>
  </si>
  <si>
    <t> 1210441002</t>
  </si>
  <si>
    <t> 7188</t>
  </si>
  <si>
    <t> 18444</t>
  </si>
  <si>
    <t>Widia Indriani</t>
  </si>
  <si>
    <t>Desa Padang Panjang</t>
  </si>
  <si>
    <t> 09 Januari 1994</t>
  </si>
  <si>
    <t>Ismael Indra</t>
  </si>
  <si>
    <t>Gusniarti</t>
  </si>
  <si>
    <t>Jl. Keluarga Pangkalan Kerinci, Kabupaten Pelalawan RIAU</t>
  </si>
  <si>
    <r>
      <t>Analisis Radiofarmaka Tc</t>
    </r>
    <r>
      <rPr>
        <vertAlign val="superscript"/>
        <sz val="11"/>
        <color theme="1"/>
        <rFont val="Calibri"/>
        <family val="2"/>
        <scheme val="minor"/>
      </rPr>
      <t>99m</t>
    </r>
    <r>
      <rPr>
        <sz val="11"/>
        <color theme="1"/>
        <rFont val="Calibri"/>
        <family val="2"/>
        <scheme val="minor"/>
      </rPr>
      <t xml:space="preserve"> MDP pada Daerah Panggul dan Kepala dalam Menentukan Metastasis Pasien Kanker Prostat</t>
    </r>
  </si>
  <si>
    <t>dr. Fadil Nazir, Sp. KN</t>
  </si>
  <si>
    <t> 082385358469</t>
  </si>
  <si>
    <t>widiaindrianiindra@gmail.com</t>
  </si>
  <si>
    <t> 1210443019</t>
  </si>
  <si>
    <t> 7186</t>
  </si>
  <si>
    <t> 18383</t>
  </si>
  <si>
    <t>Tri Ananda Komala</t>
  </si>
  <si>
    <t>Bekasi</t>
  </si>
  <si>
    <t>Masnon, S.E, M,Si</t>
  </si>
  <si>
    <t>Herlindawati,B.Sc</t>
  </si>
  <si>
    <t>Jl. Depati Parbo, No.217, RT.07,Desa Lawang Agung, Kota Sungai Penuh. Jambi</t>
  </si>
  <si>
    <r>
      <t>Analisis Kecepatan Data Seismik 2D menggunakan Metode </t>
    </r>
    <r>
      <rPr>
        <i/>
        <sz val="11"/>
        <color theme="1"/>
        <rFont val="Calibri"/>
        <family val="2"/>
        <scheme val="minor"/>
      </rPr>
      <t>Semblance</t>
    </r>
    <r>
      <rPr>
        <sz val="11"/>
        <color theme="1"/>
        <rFont val="Calibri"/>
        <family val="2"/>
        <scheme val="minor"/>
      </rPr>
      <t> pada Lapangan X Lepas Papua Nugini Lepas Pantai Papua Nugini </t>
    </r>
  </si>
  <si>
    <t>Elistia Liza Namigo, M.Si</t>
  </si>
  <si>
    <t> 085279988833</t>
  </si>
  <si>
    <t>triianandakomala@gmailcom</t>
  </si>
  <si>
    <t> 1110441007</t>
  </si>
  <si>
    <t> 7128</t>
  </si>
  <si>
    <t>Zudit Efendi</t>
  </si>
  <si>
    <t>Purworejo</t>
  </si>
  <si>
    <t> 1 Januari 1993</t>
  </si>
  <si>
    <t>Samijan</t>
  </si>
  <si>
    <t>Sriyati</t>
  </si>
  <si>
    <t>Jl. Sawah Padang no 10, Jorong Pakan Sabtu Nagari panyakalan kab. solok kec.kubung</t>
  </si>
  <si>
    <r>
      <t xml:space="preserve">Perancangan Sistem Desalinasi Air Laut Menggunakan Metode </t>
    </r>
    <r>
      <rPr>
        <i/>
        <sz val="11"/>
        <color theme="1"/>
        <rFont val="Calibri"/>
        <family val="2"/>
        <scheme val="minor"/>
      </rPr>
      <t xml:space="preserve">Capacitive Deionization </t>
    </r>
    <r>
      <rPr>
        <sz val="11"/>
        <color theme="1"/>
        <rFont val="Calibri"/>
        <family val="2"/>
        <scheme val="minor"/>
      </rPr>
      <t>(CDI) Berbahan Dasar Karbon Aktif Tempurung Kemiri </t>
    </r>
  </si>
  <si>
    <t>SMA N 1 Kubung</t>
  </si>
  <si>
    <t> 082391434583</t>
  </si>
  <si>
    <t>zudit1412.ze@gmail.com</t>
  </si>
  <si>
    <t> 0910442065</t>
  </si>
  <si>
    <t> 7129</t>
  </si>
  <si>
    <t>Ardi Riski Saputra</t>
  </si>
  <si>
    <t> 29 Januari 1991</t>
  </si>
  <si>
    <t>Jamar Melayu</t>
  </si>
  <si>
    <t>Kartini</t>
  </si>
  <si>
    <t>Jln. Kuncie Kel. Korong Gadang Kec. Kuranji, Kota Padang, Sumatera Barat</t>
  </si>
  <si>
    <r>
      <t>Elektrodeposisi Lapisan Kromium dicampur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untuk Aplikasi Lapisan </t>
    </r>
    <r>
      <rPr>
        <i/>
        <sz val="11"/>
        <color theme="1"/>
        <rFont val="Calibri"/>
        <family val="2"/>
        <scheme val="minor"/>
      </rPr>
      <t>Self Cleaning</t>
    </r>
  </si>
  <si>
    <t>Dr. Dahyunir Dahlan</t>
  </si>
  <si>
    <t>MAN 1 Padang</t>
  </si>
  <si>
    <t> 085264707742</t>
  </si>
  <si>
    <t>ardi.saputra065@gmail.com</t>
  </si>
  <si>
    <t> 1210442032</t>
  </si>
  <si>
    <t> 7130</t>
  </si>
  <si>
    <t>Indah Rahayu</t>
  </si>
  <si>
    <t> 30 Juli 1994</t>
  </si>
  <si>
    <t>Hakim</t>
  </si>
  <si>
    <t>May Rani</t>
  </si>
  <si>
    <t>Koto Alam Kp. Tangah Kec. Palembayan, Kab. Agam Sumatera Barat</t>
  </si>
  <si>
    <r>
      <t>Struktur Vertikal Distribusi Butiran Hujan Di Kototabang Berdasarkan Pengamatan </t>
    </r>
    <r>
      <rPr>
        <i/>
        <sz val="11"/>
        <color theme="1"/>
        <rFont val="Calibri"/>
        <family val="2"/>
        <scheme val="minor"/>
      </rPr>
      <t>Micro Rain Radar </t>
    </r>
    <r>
      <rPr>
        <sz val="11"/>
        <color theme="1"/>
        <rFont val="Calibri"/>
        <family val="2"/>
        <scheme val="minor"/>
      </rPr>
      <t>(MRR)</t>
    </r>
  </si>
  <si>
    <t>Dr. techn. Marzuki</t>
  </si>
  <si>
    <t>MAN/SMAN</t>
  </si>
  <si>
    <t> 085274701040</t>
  </si>
  <si>
    <t>mayraniayu97@gmail.com</t>
  </si>
  <si>
    <t> 1210442014</t>
  </si>
  <si>
    <t> 7131</t>
  </si>
  <si>
    <t>Nita Kurnia Sari</t>
  </si>
  <si>
    <t>Palembang</t>
  </si>
  <si>
    <t> 14 Januari 1995</t>
  </si>
  <si>
    <t>Ali Bakri</t>
  </si>
  <si>
    <t>Nurmilis</t>
  </si>
  <si>
    <t>Jl. Dr. M. Hatta No. 10 Padang</t>
  </si>
  <si>
    <t>Pengaruh Waktu Sonikasi terhadap Konduktivitas Listrik Zeolit Berbahan Abu Dasar Batubara Menggunakan Metode Peleburan Alkali Hidrotermal</t>
  </si>
  <si>
    <t>SMA N 1 Batipuh</t>
  </si>
  <si>
    <t> 082288011186</t>
  </si>
  <si>
    <t>kurnianita1@gmail.com</t>
  </si>
  <si>
    <t> 1110442042</t>
  </si>
  <si>
    <t> 7132</t>
  </si>
  <si>
    <t>Hendro Susilo</t>
  </si>
  <si>
    <t> 10 Maret 1991</t>
  </si>
  <si>
    <t>Amri</t>
  </si>
  <si>
    <t>Desmawati</t>
  </si>
  <si>
    <t>Jalan Salak 3/366/C Belimbing, Kuranji, Padang</t>
  </si>
  <si>
    <t>Pengaruh Konsentrasi NaOH pada Sintesis Nanosilika dari Sinter Silika Mata Air Panas Sentral, Solok Selatan, Sumatera Barat dengan Metode Kopresipitasi</t>
  </si>
  <si>
    <t>Ardian Putra, M.Si</t>
  </si>
  <si>
    <t>SMA N 5 Padang</t>
  </si>
  <si>
    <t> 082283117209</t>
  </si>
  <si>
    <t>susilohendro71@yahoo.com</t>
  </si>
  <si>
    <t> 1210441003</t>
  </si>
  <si>
    <t> 7133</t>
  </si>
  <si>
    <t>Ayu Mairoza</t>
  </si>
  <si>
    <t>A. Yusuf</t>
  </si>
  <si>
    <t>Yunilar</t>
  </si>
  <si>
    <t>Bawah Duku Barat, Jorong Bawah Duku Kel. Koto Baru, Kec. Kubung</t>
  </si>
  <si>
    <r>
      <t>Sintesis Nanopartikel Fe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 Dari Batuan Besi Menggunakan Asam Laurat Sebagai Zat Aditif</t>
    </r>
  </si>
  <si>
    <t>Astutu, M.Si</t>
  </si>
  <si>
    <t>SMA N 1 KUBUNG</t>
  </si>
  <si>
    <t> 081261522664</t>
  </si>
  <si>
    <t>ayumairoza@yahoo.com</t>
  </si>
  <si>
    <t> 1110443002</t>
  </si>
  <si>
    <t> 7134</t>
  </si>
  <si>
    <t>Putri Asriya</t>
  </si>
  <si>
    <t> 2 April 1993</t>
  </si>
  <si>
    <t>Aswandi Noersyam</t>
  </si>
  <si>
    <t>Afrida</t>
  </si>
  <si>
    <t>Jl. Syech. Ibrahim Musa, Kelurahan ATTS, Bukittinggi</t>
  </si>
  <si>
    <r>
      <t xml:space="preserve">Rancang Bangun Sistem Monitoring Kelembaban Tanah Menggunakan </t>
    </r>
    <r>
      <rPr>
        <i/>
        <sz val="11"/>
        <color theme="1"/>
        <rFont val="Calibri"/>
        <family val="2"/>
        <scheme val="minor"/>
      </rPr>
      <t>Wireless Sensor</t>
    </r>
    <r>
      <rPr>
        <sz val="11"/>
        <color theme="1"/>
        <rFont val="Calibri"/>
        <family val="2"/>
        <scheme val="minor"/>
      </rPr>
      <t xml:space="preserve"> Berbasis Arduino Uno</t>
    </r>
  </si>
  <si>
    <t>Meqorry Yusfi, M.Si</t>
  </si>
  <si>
    <t>SMA N 1 Bukittinggi</t>
  </si>
  <si>
    <t> 081363407993</t>
  </si>
  <si>
    <t>asriya.pu3@gmail.com</t>
  </si>
  <si>
    <t> 1110441010</t>
  </si>
  <si>
    <t> 7043</t>
  </si>
  <si>
    <t>NURFAISAL ANUAR</t>
  </si>
  <si>
    <t> 10 Nopember 1993</t>
  </si>
  <si>
    <t>Anuar</t>
  </si>
  <si>
    <t>Nurhelma Yanti</t>
  </si>
  <si>
    <t>Jl. Belibis No.15 B Air Tawar Barat Padang Utara</t>
  </si>
  <si>
    <r>
      <t xml:space="preserve">Pengaruh Jenis Larutan Terhadap Morfologi dan Energi </t>
    </r>
    <r>
      <rPr>
        <i/>
        <sz val="11"/>
        <color theme="1"/>
        <rFont val="Calibri"/>
        <family val="2"/>
        <scheme val="minor"/>
      </rPr>
      <t>Gap</t>
    </r>
    <r>
      <rPr>
        <sz val="11"/>
        <color theme="1"/>
        <rFont val="Calibri"/>
        <family val="2"/>
        <scheme val="minor"/>
      </rPr>
      <t xml:space="preserve"> Lapisan TiO</t>
    </r>
    <r>
      <rPr>
        <vertAlign val="subscript"/>
        <sz val="11"/>
        <color theme="1"/>
        <rFont val="Calibri"/>
        <family val="2"/>
        <scheme val="minor"/>
      </rPr>
      <t>2 </t>
    </r>
    <r>
      <rPr>
        <sz val="11"/>
        <color theme="1"/>
        <rFont val="Calibri"/>
        <family val="2"/>
        <scheme val="minor"/>
      </rPr>
      <t xml:space="preserve">yang Disintesis dengan Metode </t>
    </r>
    <r>
      <rPr>
        <i/>
        <sz val="11"/>
        <color theme="1"/>
        <rFont val="Calibri"/>
        <family val="2"/>
        <scheme val="minor"/>
      </rPr>
      <t>Spincoating</t>
    </r>
  </si>
  <si>
    <t> 081267165124</t>
  </si>
  <si>
    <t>nurfaisalanuar39@gmail.com</t>
  </si>
  <si>
    <t> 1210442018</t>
  </si>
  <si>
    <t> 7044</t>
  </si>
  <si>
    <t>Heru Sagito Palka</t>
  </si>
  <si>
    <t> 05 Desember 1993</t>
  </si>
  <si>
    <t>Nasrul Tanjung</t>
  </si>
  <si>
    <t>Sasmiati</t>
  </si>
  <si>
    <t>Komplek PT Incasi Raya Kecamatan Lubuk Begalung, Padang</t>
  </si>
  <si>
    <t>Sistem Kontrol Temperatur Air pada Proses Pemanasan dan Pendinginan dengan Pompa sebagai Pengoptimal</t>
  </si>
  <si>
    <t> 087895328925</t>
  </si>
  <si>
    <t>sagitoheru@yahoo.co.id</t>
  </si>
  <si>
    <t> 1210442022</t>
  </si>
  <si>
    <t> 7045</t>
  </si>
  <si>
    <t>AGUS ROZANI</t>
  </si>
  <si>
    <t>Bukit Raja</t>
  </si>
  <si>
    <t> 30 Juni 1994</t>
  </si>
  <si>
    <t>Waldi</t>
  </si>
  <si>
    <t>Suratiyah</t>
  </si>
  <si>
    <t>Limau Manih, Padang</t>
  </si>
  <si>
    <r>
      <t>Elektrodeposisi Lapisan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 Untuk Aplikasi Lapisan </t>
    </r>
    <r>
      <rPr>
        <i/>
        <sz val="11"/>
        <color theme="1"/>
        <rFont val="Calibri"/>
        <family val="2"/>
        <scheme val="minor"/>
      </rPr>
      <t>self Cleaning</t>
    </r>
  </si>
  <si>
    <t> 082388003906</t>
  </si>
  <si>
    <t>rozani.agus@yahoo.com</t>
  </si>
  <si>
    <t> 1210442035</t>
  </si>
  <si>
    <t> 7140</t>
  </si>
  <si>
    <t>Ulfa Azmi</t>
  </si>
  <si>
    <t>Pasir Tiku</t>
  </si>
  <si>
    <t> 12 September 1994</t>
  </si>
  <si>
    <t>Sidi Mahyuzar</t>
  </si>
  <si>
    <t>Zainab</t>
  </si>
  <si>
    <t>Kampuang Aru Jorong Pasia Tiku, Kelurahan Tiku Selatan, Kecamatan Tanjung Mutiara, Kabupaten Agam</t>
  </si>
  <si>
    <t>Distribusi Vertikal Karbon Monoksida di Sumatera berdasarkan Pengamatan Measurements of Pollution in the Troposphere (MOPITT) selama Kebakaran Hutan Tahun 2015</t>
  </si>
  <si>
    <t>SMA N 1 TANJUNG MUTIARA</t>
  </si>
  <si>
    <t> 081270047989</t>
  </si>
  <si>
    <t>ulfaazmi2035@gmail.com</t>
  </si>
  <si>
    <t> 1110442033</t>
  </si>
  <si>
    <t> 7141</t>
  </si>
  <si>
    <t>Aulia Sri Hipma</t>
  </si>
  <si>
    <t>Sei. Geringging</t>
  </si>
  <si>
    <t> 15 Januari 1993</t>
  </si>
  <si>
    <t>Yurnalis</t>
  </si>
  <si>
    <t>Yarni</t>
  </si>
  <si>
    <t>Pasar Baru, Padang</t>
  </si>
  <si>
    <t>Evaluasi Lapangan Radiasi Menggunakan Film Lapisan Tunggal pada Kasus Kanker Serviks dan Kanker Nasofaring</t>
  </si>
  <si>
    <t>Sri Herlinda, S.ST</t>
  </si>
  <si>
    <t>SMA N 1 RANAH PESISIR</t>
  </si>
  <si>
    <t> 082392858599</t>
  </si>
  <si>
    <t>ahipma@yahoo.com</t>
  </si>
  <si>
    <t> 1110443012</t>
  </si>
  <si>
    <t> 7048</t>
  </si>
  <si>
    <t>UMMI QORINA</t>
  </si>
  <si>
    <t> 22 MARET 1992</t>
  </si>
  <si>
    <t>HASAN BUSRO</t>
  </si>
  <si>
    <t>YURILESNI</t>
  </si>
  <si>
    <t>LIMAU MANIS,PADANG</t>
  </si>
  <si>
    <t>PENGARUH PERSENTASE MASSA GIPSUM DAN SERAT TERHADAP KUAT TEKAN DAN KUAT LENTUR PAPAN SEMEN GIPSUM BERSERAT ECENG GONDOK</t>
  </si>
  <si>
    <t>Dr. Alimin Mahyudin, M.Si</t>
  </si>
  <si>
    <t>Sri Handani, M.Si</t>
  </si>
  <si>
    <t> 082384816922</t>
  </si>
  <si>
    <t>qorinakarin@gmail.com</t>
  </si>
  <si>
    <t> 1210441004</t>
  </si>
  <si>
    <t> 7144</t>
  </si>
  <si>
    <t>TIKA YULIAN ROZI</t>
  </si>
  <si>
    <t>KOTO HILALANG</t>
  </si>
  <si>
    <t> 17 APRIL 1994</t>
  </si>
  <si>
    <t>YUS AMBROZI</t>
  </si>
  <si>
    <t>YULIDARNI</t>
  </si>
  <si>
    <t>PASAR BARU</t>
  </si>
  <si>
    <t>PENGARUH TEMPERATUR KALSINASI PADA SINTESIS NANOPARTIKEL SILIKA PANTAI PURUS KOTA PADANG</t>
  </si>
  <si>
    <t>SMA N 3 KOTA SOLOK</t>
  </si>
  <si>
    <t> 082388034483</t>
  </si>
  <si>
    <t>tikayulianrozi@gmail.com</t>
  </si>
  <si>
    <t> 1110443008</t>
  </si>
  <si>
    <t> 6956</t>
  </si>
  <si>
    <t>ERI AIDIO MURTI</t>
  </si>
  <si>
    <t>TANJUNG</t>
  </si>
  <si>
    <t> 21 JUNI 1993</t>
  </si>
  <si>
    <t>H.BIRAN</t>
  </si>
  <si>
    <t>ATISNAR</t>
  </si>
  <si>
    <t>JLN DR Moh Hatta, gg Mushallah Al Munawarah, no 27, RT 5, RW 7 Kelurahan Anduring Kecamatan Kuranji Padang</t>
  </si>
  <si>
    <t>PENGENDALIAN LAJU KOROSI PADA BAJA API 5L GRADE B N MENGGUNAKAN EKSTRAK DAUN GAMBIR</t>
  </si>
  <si>
    <t>SRI HANDANI, M.Si</t>
  </si>
  <si>
    <t>DR. YULI YETRI, M.Si</t>
  </si>
  <si>
    <t> 085374353008</t>
  </si>
  <si>
    <t>erimurti3@gmail.com</t>
  </si>
  <si>
    <t> 1110442006</t>
  </si>
  <si>
    <t> 6957</t>
  </si>
  <si>
    <t>FADHILAH IRWAN</t>
  </si>
  <si>
    <t>IRWAN ABRIANTO, SH</t>
  </si>
  <si>
    <t>ARTIS, S.Ag</t>
  </si>
  <si>
    <t>Jln. Dr. M. Hatta No. 26 Pasar Baru, RT 4 RW 01 Padang</t>
  </si>
  <si>
    <r>
      <t xml:space="preserve">ANALISIS HUBUNGAN KONDUKTIVITAS LISTRIK DENGAN </t>
    </r>
    <r>
      <rPr>
        <i/>
        <sz val="11"/>
        <color theme="1"/>
        <rFont val="Calibri"/>
        <family val="2"/>
        <scheme val="minor"/>
      </rPr>
      <t>TOTAL DISSOLVED SOLID</t>
    </r>
    <r>
      <rPr>
        <sz val="11"/>
        <color theme="1"/>
        <rFont val="Calibri"/>
        <family val="2"/>
        <scheme val="minor"/>
      </rPr>
      <t xml:space="preserve"> (TDS) DAN TEMPERATUR PADA BEBERAPA JENIS AIR</t>
    </r>
  </si>
  <si>
    <t>AFDAL, M.Si</t>
  </si>
  <si>
    <t> 085766454134</t>
  </si>
  <si>
    <t>dhila.irwan@gmail.com</t>
  </si>
  <si>
    <t> 1010442014</t>
  </si>
  <si>
    <t> 7010</t>
  </si>
  <si>
    <t>IRFAN NURSA</t>
  </si>
  <si>
    <t> 6 JUNI 1992</t>
  </si>
  <si>
    <t>NURDIN, S.E</t>
  </si>
  <si>
    <t>YULINAR , S.Pd</t>
  </si>
  <si>
    <t>SIMP. LORI LUBUK MINTURUN, KEC. KOTO TANGAH, PADANG, SUMATERA BARAT</t>
  </si>
  <si>
    <r>
      <t>PENGARUH POLIETILEN GIKOL (PEG) TERHADAP SINTESIS PARTIKEL (FE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 DENGAN METODE KOPRESIPITASI</t>
    </r>
  </si>
  <si>
    <t>DR. DWI PURYANTI</t>
  </si>
  <si>
    <t>ARIF BUDIMAN, M.Si</t>
  </si>
  <si>
    <t> 081277886653</t>
  </si>
  <si>
    <t>IRFANNURSA@YAHOO.COM</t>
  </si>
  <si>
    <t> 1210442025</t>
  </si>
  <si>
    <t> 7189</t>
  </si>
  <si>
    <t> 18403</t>
  </si>
  <si>
    <t>Khairini Fitri</t>
  </si>
  <si>
    <t>Ramli</t>
  </si>
  <si>
    <t>Arfenti</t>
  </si>
  <si>
    <t>Jl. Lungguak Batu No. 156 Jorong Parik-Putuih, Kan. Ampang Gadang, Kec. Ampek Angkek, Kab. Agam</t>
  </si>
  <si>
    <r>
      <t>ANALISIS KONTRAS OPTIS LAPISAN LILIN LEBAH PADA BUAH TOMAT DENGAN METODE </t>
    </r>
    <r>
      <rPr>
        <i/>
        <sz val="11"/>
        <color theme="1"/>
        <rFont val="Calibri"/>
        <family val="2"/>
        <scheme val="minor"/>
      </rPr>
      <t>LASER SPECKLE IMAGING</t>
    </r>
  </si>
  <si>
    <t>Dr. Harmadi</t>
  </si>
  <si>
    <t> 081364590496</t>
  </si>
  <si>
    <t>khairini_fitri@yahoo.co.id</t>
  </si>
  <si>
    <t> 1210442021</t>
  </si>
  <si>
    <t> 7191</t>
  </si>
  <si>
    <t> 18464</t>
  </si>
  <si>
    <t>Khairiati Husni</t>
  </si>
  <si>
    <t> 16 September 1994</t>
  </si>
  <si>
    <t>Khairul</t>
  </si>
  <si>
    <t>Yurneli</t>
  </si>
  <si>
    <t>Jl. Dr. Mohd Hatta, Pasar Baru UNAND</t>
  </si>
  <si>
    <r>
      <t>Rancang Bangun </t>
    </r>
    <r>
      <rPr>
        <i/>
        <sz val="11"/>
        <color theme="1"/>
        <rFont val="Calibri"/>
        <family val="2"/>
        <scheme val="minor"/>
      </rPr>
      <t>Shaking Water Bath </t>
    </r>
    <r>
      <rPr>
        <sz val="11"/>
        <color theme="1"/>
        <rFont val="Calibri"/>
        <family val="2"/>
        <scheme val="minor"/>
      </rPr>
      <t>Berbasis Mikrokontroler ATmega16</t>
    </r>
  </si>
  <si>
    <t>Drs. Wildian, M.Si</t>
  </si>
  <si>
    <t> 085271019203</t>
  </si>
  <si>
    <t>khairiatihusni@gmail.com</t>
  </si>
  <si>
    <t> 1210442034</t>
  </si>
  <si>
    <t> 7192</t>
  </si>
  <si>
    <t> 18477</t>
  </si>
  <si>
    <t>Randa Permanda</t>
  </si>
  <si>
    <t> 27 Mei 1994</t>
  </si>
  <si>
    <t>Darwis</t>
  </si>
  <si>
    <t>Rosleti Sukma, S.H</t>
  </si>
  <si>
    <t>Jl. Mengkudu Kadok, Tanjung Ampalu, Nagari Limo Koto, Kecamatan Koto VII, Kabupaten Sijunjung</t>
  </si>
  <si>
    <t>Estimasi Karakterisitik Reservoir Panas Bumi dari Sumber Mata Air Panas Kecamatan Pauh Duo, Kabupaten Solok Selatan</t>
  </si>
  <si>
    <t> 082283018223</t>
  </si>
  <si>
    <t>randapermanda27@gmail.com</t>
  </si>
  <si>
    <t> 1210443018</t>
  </si>
  <si>
    <t> 7150</t>
  </si>
  <si>
    <t>Selly Remiandayu</t>
  </si>
  <si>
    <t>Mekar Jaya</t>
  </si>
  <si>
    <t> 22 Juni 1995</t>
  </si>
  <si>
    <t>Efendi</t>
  </si>
  <si>
    <t>Sukma</t>
  </si>
  <si>
    <t>Desa Mekar Jaya Kecamatan Tanah Kampung Kota Sungai Penuh Provinsi Jambi</t>
  </si>
  <si>
    <r>
      <t xml:space="preserve">Aplikasi Metode </t>
    </r>
    <r>
      <rPr>
        <i/>
        <sz val="11"/>
        <color theme="1"/>
        <rFont val="Calibri"/>
        <family val="2"/>
        <scheme val="minor"/>
      </rPr>
      <t>Surface Related Multiple Elimination</t>
    </r>
    <r>
      <rPr>
        <sz val="11"/>
        <color theme="1"/>
        <rFont val="Calibri"/>
        <family val="2"/>
        <scheme val="minor"/>
      </rPr>
      <t xml:space="preserve"> (SRME) dan Radon Parabolik pada Data Seismik 2D </t>
    </r>
    <r>
      <rPr>
        <i/>
        <sz val="11"/>
        <color theme="1"/>
        <rFont val="Calibri"/>
        <family val="2"/>
        <scheme val="minor"/>
      </rPr>
      <t>Bryant Canyon</t>
    </r>
    <r>
      <rPr>
        <sz val="11"/>
        <color theme="1"/>
        <rFont val="Calibri"/>
        <family val="2"/>
        <scheme val="minor"/>
      </rPr>
      <t xml:space="preserve"> Lepas Pantai </t>
    </r>
    <r>
      <rPr>
        <i/>
        <sz val="11"/>
        <color theme="1"/>
        <rFont val="Calibri"/>
        <family val="2"/>
        <scheme val="minor"/>
      </rPr>
      <t>Louisiana Texas</t>
    </r>
  </si>
  <si>
    <t>SMA N 2 Kota Sungai Penuh</t>
  </si>
  <si>
    <t> 081316013970</t>
  </si>
  <si>
    <t>sellyremiandayu@gmail.com</t>
  </si>
  <si>
    <t> 1110442029</t>
  </si>
  <si>
    <t> 7202</t>
  </si>
  <si>
    <t>Jakaria Usman</t>
  </si>
  <si>
    <t>Rustam</t>
  </si>
  <si>
    <t>Zulmi Elfaneti</t>
  </si>
  <si>
    <t>Jalan Lintas Sumatra KM 12, Sungai Lasi, Kecamatan IX Koto Sungai Lasi, Kabupaten Solok</t>
  </si>
  <si>
    <r>
      <t>PERHITUNGAN MATRIKS P</t>
    </r>
    <r>
      <rPr>
        <vertAlign val="subscript"/>
        <sz val="11"/>
        <color theme="1"/>
        <rFont val="Calibri"/>
        <family val="2"/>
        <scheme val="minor"/>
      </rPr>
      <t>IJ</t>
    </r>
    <r>
      <rPr>
        <sz val="11"/>
        <color theme="1"/>
        <rFont val="Calibri"/>
        <family val="2"/>
        <scheme val="minor"/>
      </rPr>
      <t xml:space="preserve"> DAN DISTRIBUSI FLUKS NEUTRON PADA SEL BAHAN BAKAR NUKLIR U-235 DAN U-238 BERBENTUK SLAB MENGGUNAKAN CPM AND MOC</t>
    </r>
  </si>
  <si>
    <t>Dr. Mohammad Ali Shafii, M.Si</t>
  </si>
  <si>
    <t> 085271668092</t>
  </si>
  <si>
    <t>arseneholme4869@gmail.com</t>
  </si>
  <si>
    <t> 1210442027</t>
  </si>
  <si>
    <t> 7190</t>
  </si>
  <si>
    <t> 18478</t>
  </si>
  <si>
    <t>Harum Cahyani</t>
  </si>
  <si>
    <t>Sungayang</t>
  </si>
  <si>
    <t> 25 Agustus 1994</t>
  </si>
  <si>
    <t>Muslim</t>
  </si>
  <si>
    <t>Imzareni</t>
  </si>
  <si>
    <t>Jl.Taratak Indah Sungayang no.88 Kec.Sungayang Kab. Tanah Datar</t>
  </si>
  <si>
    <t>Pengembangan Alat Ukur Total Dissolved Solid (TDS) Berbasis Mirokontroler dengan Beberapa Variasi Sensor Konduktivitas</t>
  </si>
  <si>
    <t> 085263629518</t>
  </si>
  <si>
    <t>harumcahyani@gmail.com</t>
  </si>
  <si>
    <t> 1210442010</t>
  </si>
  <si>
    <t> 7151</t>
  </si>
  <si>
    <t>Devi Marisa Dwi Putri</t>
  </si>
  <si>
    <t> 03 Oktober 1994</t>
  </si>
  <si>
    <t>Maizir</t>
  </si>
  <si>
    <t>Rita Syofiani</t>
  </si>
  <si>
    <t>Jl. Bandes II no. 19 rt. 010 Silaing Bawah, Padang Panjang, Sumatera Barat</t>
  </si>
  <si>
    <r>
      <t xml:space="preserve">Karakterisasi </t>
    </r>
    <r>
      <rPr>
        <i/>
        <sz val="11"/>
        <color theme="1"/>
        <rFont val="Calibri"/>
        <family val="2"/>
        <scheme val="minor"/>
      </rPr>
      <t>Feed Zone </t>
    </r>
    <r>
      <rPr>
        <sz val="11"/>
        <color theme="1"/>
        <rFont val="Calibri"/>
        <family val="2"/>
        <scheme val="minor"/>
      </rPr>
      <t>dan Potensi Produksi Sumur Panas Bumi ML-XX Muara Laboh, Solok Selatan</t>
    </r>
  </si>
  <si>
    <t>Robi Irsamukhti, M.T</t>
  </si>
  <si>
    <t>SMAN 1 Padang Panjang</t>
  </si>
  <si>
    <t> 082386836412</t>
  </si>
  <si>
    <t>devimarisadp@yahoo.co.id</t>
  </si>
  <si>
    <t> 1210443001</t>
  </si>
  <si>
    <t> 7199</t>
  </si>
  <si>
    <t> 18506</t>
  </si>
  <si>
    <t>Fitri Rahma Yanti</t>
  </si>
  <si>
    <t> 17 Maret 1994</t>
  </si>
  <si>
    <t>Awaluddin Sulin (Alm)</t>
  </si>
  <si>
    <t>Lismainar</t>
  </si>
  <si>
    <t>Jln. Pabidikan Kabun Pulasan RT. 003 RW. 006, Bukittinggi</t>
  </si>
  <si>
    <t>Laju Pengembangan Alam Semesta Berdasarkan data Supernova Tipe Ia</t>
  </si>
  <si>
    <t>Premana W Premadi, Ph.D</t>
  </si>
  <si>
    <t> 081363835077</t>
  </si>
  <si>
    <t>fitrirahma.sulin@gmail.com</t>
  </si>
  <si>
    <t> 1010443012</t>
  </si>
  <si>
    <t> 7006</t>
  </si>
  <si>
    <t>Pajri Marpin</t>
  </si>
  <si>
    <t>Teratak Tengah lumpo</t>
  </si>
  <si>
    <t> 08 Januari 1992</t>
  </si>
  <si>
    <t>Drs Marpin</t>
  </si>
  <si>
    <t>Lindawarti Amd</t>
  </si>
  <si>
    <t>Teratak Tengah Lumpo kec IV Jurai Kab Pesisir Selatan</t>
  </si>
  <si>
    <t>Pengaruh Penambahan Tepung Bulu Ayam (TBA) dan Pati Kulit Pisang Terhadap Sifat Mekanik dan Biodegradabilitas Plastik Campuran Polipropilena Bekas</t>
  </si>
  <si>
    <t>Drs Sri Mulyadi. Dt. Basa M.Si</t>
  </si>
  <si>
    <t>Sri Handani M.Si</t>
  </si>
  <si>
    <t> 085261196797</t>
  </si>
  <si>
    <t>pajrimarpin@rocketmail.com</t>
  </si>
  <si>
    <t> 1210443012</t>
  </si>
  <si>
    <t> 7193</t>
  </si>
  <si>
    <t> 18465</t>
  </si>
  <si>
    <t>Nora Zenestry Jaslia</t>
  </si>
  <si>
    <t>Sulit Air</t>
  </si>
  <si>
    <t> 16 Maret 1994</t>
  </si>
  <si>
    <t>Jasruddin</t>
  </si>
  <si>
    <t>Nurlely</t>
  </si>
  <si>
    <t>Jorong Pasar Raya Paninjauan Kec. X Koto Di Atas Kab. Solok</t>
  </si>
  <si>
    <r>
      <t>Pengaruh Lapisan Penyangga (SnO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dan ZnO) Terhadap Sifat Optik Lapisan Tipis TiO</t>
    </r>
    <r>
      <rPr>
        <vertAlign val="subscript"/>
        <sz val="11"/>
        <color theme="1"/>
        <rFont val="Calibri"/>
        <family val="2"/>
        <scheme val="minor"/>
      </rPr>
      <t>2</t>
    </r>
  </si>
  <si>
    <t> 085278814334</t>
  </si>
  <si>
    <t>norazenestryjaslia@gmail.com</t>
  </si>
  <si>
    <t> 1110442011</t>
  </si>
  <si>
    <t> 7200</t>
  </si>
  <si>
    <t> 18564</t>
  </si>
  <si>
    <t>Prima Ade Md</t>
  </si>
  <si>
    <t> 25 Februari 1992</t>
  </si>
  <si>
    <t>Alfendi</t>
  </si>
  <si>
    <t>Roza</t>
  </si>
  <si>
    <t>Jl. Pemuda Kel. Bunian Payakumbuh Utara</t>
  </si>
  <si>
    <r>
      <t>Karakteristik</t>
    </r>
    <r>
      <rPr>
        <i/>
        <sz val="11"/>
        <color theme="1"/>
        <rFont val="Calibri"/>
        <family val="2"/>
        <scheme val="minor"/>
      </rPr>
      <t xml:space="preserve"> I-V</t>
    </r>
    <r>
      <rPr>
        <sz val="11"/>
        <color theme="1"/>
        <rFont val="Calibri"/>
        <family val="2"/>
        <scheme val="minor"/>
      </rPr>
      <t xml:space="preserve"> Heterokontak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(CuO)/ZnO(TiO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Sebagai Sensor Gas Oksigen</t>
    </r>
  </si>
  <si>
    <t>Dr. Elvaswer, M.Sc</t>
  </si>
  <si>
    <t> 082392483415</t>
  </si>
  <si>
    <t>ade_fisika@yahoo.com</t>
  </si>
  <si>
    <t> 1210443006</t>
  </si>
  <si>
    <t> 7194</t>
  </si>
  <si>
    <t> 18498</t>
  </si>
  <si>
    <t>Ilma Husnah</t>
  </si>
  <si>
    <t> 18 September 1994</t>
  </si>
  <si>
    <t>Eliasman (Alm)</t>
  </si>
  <si>
    <t>Hj. Indriyetti, S.Pd</t>
  </si>
  <si>
    <t>Jl. Kp. Baru II No. 4 Blk. Tangsi, Kec. Padang Barat, SUMBAR</t>
  </si>
  <si>
    <t>Sintesis Magnesium Oksida dengan Variasi Temperatur Sintering</t>
  </si>
  <si>
    <t> 081277848809</t>
  </si>
  <si>
    <t>ilmahusnah26@gmail.com</t>
  </si>
  <si>
    <t> 1110443003</t>
  </si>
  <si>
    <t>NURHAYATI</t>
  </si>
  <si>
    <t>ALAHAN PANJANG</t>
  </si>
  <si>
    <t> 29 JANUARI 1993</t>
  </si>
  <si>
    <t>SARBAINI</t>
  </si>
  <si>
    <t>MAI HENDRI</t>
  </si>
  <si>
    <t>JLN. GAJAH MADA NO.3 ALAHAN PANJANG KAB.SOLOK</t>
  </si>
  <si>
    <t>ANALISIS DOSIS RADIASI YANG DITERIMA PASIEN RADIOGRAFI DENTAL ANAK MENGGUNAKAN DENTAL ANAK MENGGUNAKAN TLD-100 PADA TITIK PENGUKURAN MATA DAN TIMUS</t>
  </si>
  <si>
    <t>DIAN MILVITA,M.Si</t>
  </si>
  <si>
    <t>SMA 1 KUBUNG</t>
  </si>
  <si>
    <t> 083182872550</t>
  </si>
  <si>
    <t>yati290193@yahoo.com</t>
  </si>
  <si>
    <t> 1110442003</t>
  </si>
  <si>
    <t> 6965</t>
  </si>
  <si>
    <t>Efi Luci Yanti</t>
  </si>
  <si>
    <t> 7 Januari 1993</t>
  </si>
  <si>
    <t>H. Syafri</t>
  </si>
  <si>
    <t>Hj. Hasmiati</t>
  </si>
  <si>
    <t>Jln. Banda Gadang Kec. Nanggalo Kota Padang</t>
  </si>
  <si>
    <t>Profil Pencemaran Air Sungai Batang Arau Daerah Lubuk Begalung Kota Padang</t>
  </si>
  <si>
    <t>Afdal. M.Si</t>
  </si>
  <si>
    <t> 085375068009</t>
  </si>
  <si>
    <t>efiluciyanti@yahoo.co.id</t>
  </si>
  <si>
    <t> 1110443007</t>
  </si>
  <si>
    <t> 6966</t>
  </si>
  <si>
    <t>Fiqi Diyona</t>
  </si>
  <si>
    <t>Sijunjung</t>
  </si>
  <si>
    <t>Budiman</t>
  </si>
  <si>
    <t>Syafnah</t>
  </si>
  <si>
    <t>Jorong Padang Ranah Sijunjung, Kenagarian Sijunjung, Kec. Sijunjung, Kab. Sijunjung</t>
  </si>
  <si>
    <t>Analisis Pengaruh Sudut Penyinaran terhadap Dosis Permukaan Fantom Berkas Radiasi Gamma Co-60 pada Pesawat Radioterapi</t>
  </si>
  <si>
    <t>SMA N 1 Sijunjung</t>
  </si>
  <si>
    <t> 082388750755</t>
  </si>
  <si>
    <t>fiphie@gmail.com</t>
  </si>
  <si>
    <t> 1110442030</t>
  </si>
  <si>
    <t> 6967</t>
  </si>
  <si>
    <t>Boy Angga</t>
  </si>
  <si>
    <t>Sungai Medang</t>
  </si>
  <si>
    <t> 14 Januari 1993</t>
  </si>
  <si>
    <t>Harmadi</t>
  </si>
  <si>
    <t>Siswanti</t>
  </si>
  <si>
    <t>Jl. Air Panas No.6 RT 004, Desa Sungai Medang, Kecamatan Air Hangat Timur</t>
  </si>
  <si>
    <t>Evolusi Soliton pada Model Frenkel-Kontorova yang Tereduksi ke Persamaan Sine-Gordon Melalui Pendekatan Limit Kontinu</t>
  </si>
  <si>
    <t>Dr. Zulfi Abdullah, M.Si</t>
  </si>
  <si>
    <t>SMA N 1 Kota Sungai Penuh</t>
  </si>
  <si>
    <t> 082285314915</t>
  </si>
  <si>
    <t>abh.phy@gmail.com</t>
  </si>
  <si>
    <t> 1210442013</t>
  </si>
  <si>
    <t> 7195</t>
  </si>
  <si>
    <t> 18507</t>
  </si>
  <si>
    <t>Syerly Eka Putri</t>
  </si>
  <si>
    <t>Kumbayau</t>
  </si>
  <si>
    <t> 23 Desember 1994</t>
  </si>
  <si>
    <t>SYAIFUL ANWAR</t>
  </si>
  <si>
    <t>LILI SURYANI</t>
  </si>
  <si>
    <t>Dusun Tabu Lamo, Desa Kumbayau, Kecamatan Talawi, Kota Sawahlunto, Provinsi Sumatera Barat</t>
  </si>
  <si>
    <r>
      <t xml:space="preserve">Rancang Bangun Sistem Pengukuran Frekuensi Getaran Akustik pada </t>
    </r>
    <r>
      <rPr>
        <i/>
        <sz val="11"/>
        <color theme="1"/>
        <rFont val="Calibri"/>
        <family val="2"/>
        <scheme val="minor"/>
      </rPr>
      <t>Speaker</t>
    </r>
    <r>
      <rPr>
        <sz val="11"/>
        <color theme="1"/>
        <rFont val="Calibri"/>
        <family val="2"/>
        <scheme val="minor"/>
      </rPr>
      <t xml:space="preserve"> Piezoelektrik Menggunakan Sensor Serat Optik</t>
    </r>
  </si>
  <si>
    <t> 081378448813</t>
  </si>
  <si>
    <t>syerlyekaputri@yahoo.co.id</t>
  </si>
  <si>
    <t> 1210442007</t>
  </si>
  <si>
    <t> 7080</t>
  </si>
  <si>
    <t>Elfira Saufina</t>
  </si>
  <si>
    <t> 23 Maret 1994</t>
  </si>
  <si>
    <t>Sabar</t>
  </si>
  <si>
    <t>Neltisfahmi</t>
  </si>
  <si>
    <t>Jln. Padang-Muara Labuh Jorong Cubadak Nagari Air Dingin Kecamatan Lembah Gumanti</t>
  </si>
  <si>
    <t>Distribusi Spasial dan Temporal Petir di Sumatera Barat</t>
  </si>
  <si>
    <t>SMA N 1 LEMBAH GUMANTI</t>
  </si>
  <si>
    <t> 082283499418</t>
  </si>
  <si>
    <t>elfira_saufina@yahoo.com</t>
  </si>
  <si>
    <t> 1110442016</t>
  </si>
  <si>
    <t> 6970</t>
  </si>
  <si>
    <t>PARADITA RAMLI</t>
  </si>
  <si>
    <t>LIMAU PURUT</t>
  </si>
  <si>
    <t>RAMLI</t>
  </si>
  <si>
    <t>ZULBAIDA</t>
  </si>
  <si>
    <t>KAMPUNG TANGAH LIMAU PURUT KEC.V KOTO TIMUR KAB.PADANG PARIAMAN</t>
  </si>
  <si>
    <t>DETEKTOR GAS OKSIGEN DARI BAHAN SEMIKONDUKTOR TI02 DOPING CUO</t>
  </si>
  <si>
    <t>Dr. EELVASWER M.Sc</t>
  </si>
  <si>
    <t> 085263771708</t>
  </si>
  <si>
    <t>paraditaramli77@gmail.com</t>
  </si>
  <si>
    <t> 1210442011</t>
  </si>
  <si>
    <t> 7196</t>
  </si>
  <si>
    <t> 18520</t>
  </si>
  <si>
    <t>Tania Dian Putri</t>
  </si>
  <si>
    <t> 27 Februari 1995</t>
  </si>
  <si>
    <t>Tabrani</t>
  </si>
  <si>
    <t>Nurbaya</t>
  </si>
  <si>
    <t>Jalan Sisingamangaraja V no 25 Padang</t>
  </si>
  <si>
    <t>ANALISIS PENGARUH TEMPERATUR PEMANASAN TERHADAP SIFAT FISIS SINTER SILIKA DAN TIPE FLUIDA (AIR) PADA MATA AIR PANAS SAPAN MALULUANG KECAMATAN ALAM PAUH DUO, KABUPATEN SOLOK SELATAN</t>
  </si>
  <si>
    <t> 082170395039</t>
  </si>
  <si>
    <t>taniadianputri@yahoo.com</t>
  </si>
  <si>
    <t> 1110441001</t>
  </si>
  <si>
    <t> 6971</t>
  </si>
  <si>
    <t>SRI NOFRIYANTI</t>
  </si>
  <si>
    <t> 06 NOVEMBER 1992</t>
  </si>
  <si>
    <t>RAFILIS</t>
  </si>
  <si>
    <t>RATNA JUITA</t>
  </si>
  <si>
    <t>BUKIT BAIS, KEC.SUNGAI LASI, KAB.SOLOK, PROV. SUMATERA BARAT</t>
  </si>
  <si>
    <t>KARAKTERISASI RESERVOAR MENGGUNAKAN INVERSI DETERMINISTIK PADA LAPANGAN F3 LAUT UTARA, BELANDA</t>
  </si>
  <si>
    <t>ELISTIA LIZA NAMIGO, M.Si</t>
  </si>
  <si>
    <t>SMAN 1 SUNGAI LASI</t>
  </si>
  <si>
    <t> 085278971653</t>
  </si>
  <si>
    <t>s.nofriyanti@yahoo.co.id</t>
  </si>
  <si>
    <t> 1210442037</t>
  </si>
  <si>
    <t> 7081</t>
  </si>
  <si>
    <t>Rezi Marva Dona</t>
  </si>
  <si>
    <t>Selayo</t>
  </si>
  <si>
    <t>Jon Vidarti</t>
  </si>
  <si>
    <t>Sumur Belimbing, Lurah Nan Tigo, Selayo, Kec. Kubung, Kab. Solok</t>
  </si>
  <si>
    <t>Hubungan Karakteristik Sinter Silika dan Temperatur Permukaan Mata Air Panas (Studi kasus: Mata Air Panas Bawah Kubang, Garara dan Bukik Gadang di Kabupaten Solok) </t>
  </si>
  <si>
    <t> 081364625933</t>
  </si>
  <si>
    <t>rezimarvadona@gmail.com</t>
  </si>
  <si>
    <t> 1010441002</t>
  </si>
  <si>
    <t> 6972</t>
  </si>
  <si>
    <t>IRA OLIMPIANI</t>
  </si>
  <si>
    <t>Gantung Ciri</t>
  </si>
  <si>
    <t> 24 juli 1992</t>
  </si>
  <si>
    <t>Maizon</t>
  </si>
  <si>
    <t>Mariana</t>
  </si>
  <si>
    <t>Jln. Binuang Kamp. Dalam No 14 Kec. Pauh Kota Padang</t>
  </si>
  <si>
    <r>
      <t xml:space="preserve">Efek </t>
    </r>
    <r>
      <rPr>
        <i/>
        <sz val="11"/>
        <color theme="1"/>
        <rFont val="Calibri"/>
        <family val="2"/>
        <scheme val="minor"/>
      </rPr>
      <t>Doping</t>
    </r>
    <r>
      <rPr>
        <sz val="11"/>
        <color theme="1"/>
        <rFont val="Calibri"/>
        <family val="2"/>
        <scheme val="minor"/>
      </rPr>
      <t xml:space="preserve"> Senyawa Alkali Terhadap Sifat Optik Nanopartikel ZnO</t>
    </r>
  </si>
  <si>
    <t> 085263706073</t>
  </si>
  <si>
    <t>irahafidzhah@gmail.com</t>
  </si>
  <si>
    <t> 1110442022</t>
  </si>
  <si>
    <t> 6973</t>
  </si>
  <si>
    <t>RAHMATIL HAYATI</t>
  </si>
  <si>
    <t> 06 AGUSTUS 1993</t>
  </si>
  <si>
    <t>ALIUNAS</t>
  </si>
  <si>
    <t>ROSMAWATI</t>
  </si>
  <si>
    <t>JORONG SUAYAN TINGGI, KENAG. SUAYAN, KEC. AKABILURU, KAB. LIMA PULUH KOTA</t>
  </si>
  <si>
    <t>KARAKTERISASI SUSEPTIBILITAS MAGNET BARIUM FERIT YANG DISINTESIS DARI PASIR BESI DAN BARIUM KARBONAT MENGGUNAKAN METODE METALURGI SERBUK</t>
  </si>
  <si>
    <t>Dr. DWI PURYANTI</t>
  </si>
  <si>
    <t> 082174495926</t>
  </si>
  <si>
    <t>yatrahmatil93@gmail.com1</t>
  </si>
  <si>
    <t> 1210442012</t>
  </si>
  <si>
    <t> 7197</t>
  </si>
  <si>
    <t> 18509</t>
  </si>
  <si>
    <t>Imelda Murdiman</t>
  </si>
  <si>
    <t> 9 September 1994</t>
  </si>
  <si>
    <t>Murdiman</t>
  </si>
  <si>
    <t>Sahniar</t>
  </si>
  <si>
    <t>jln. Bandes Parak Jigarang no 20 rt 02 rw V kelurahan anduring kecamatan kuranji</t>
  </si>
  <si>
    <r>
      <t>Analisis Kecepatan Seismik dengan Metode Tomografi </t>
    </r>
    <r>
      <rPr>
        <i/>
        <sz val="11"/>
        <color theme="1"/>
        <rFont val="Calibri"/>
        <family val="2"/>
        <scheme val="minor"/>
      </rPr>
      <t>Residual Moveout</t>
    </r>
  </si>
  <si>
    <t>Eliztia Liza Namigo M.Si</t>
  </si>
  <si>
    <t> 0895601242152</t>
  </si>
  <si>
    <t>imelda.murdiman.012@gmail.com</t>
  </si>
  <si>
    <t> 1210443021</t>
  </si>
  <si>
    <t> 7198</t>
  </si>
  <si>
    <t> 18513</t>
  </si>
  <si>
    <t>Ledyva Depinta</t>
  </si>
  <si>
    <t>Koto Tangah</t>
  </si>
  <si>
    <t> 09 september 1993</t>
  </si>
  <si>
    <t>Hasnul,B.Sc</t>
  </si>
  <si>
    <t>Hj. Yettirositta, S.Pd</t>
  </si>
  <si>
    <t>Koto Tangah, Kecamatan Bukik Barisan Kabupaten Lima Puluh Kota</t>
  </si>
  <si>
    <t>Dr. Zulfi Abdullah</t>
  </si>
  <si>
    <t> 085356423662</t>
  </si>
  <si>
    <t>ledyvadepinta@gmail.com</t>
  </si>
  <si>
    <t> 1110441005</t>
  </si>
  <si>
    <t> 6974</t>
  </si>
  <si>
    <t>Rahayu Fitri</t>
  </si>
  <si>
    <t> 20 April 1992</t>
  </si>
  <si>
    <t>Muhammad Nasir</t>
  </si>
  <si>
    <t>Asmadarni</t>
  </si>
  <si>
    <t>Kampung Tangah, Padang Bintungan Nan Sabaris, Padang Pariaman</t>
  </si>
  <si>
    <r>
      <t xml:space="preserve">Analisis Atribut Seismik dan </t>
    </r>
    <r>
      <rPr>
        <i/>
        <sz val="11"/>
        <color theme="1"/>
        <rFont val="Calibri"/>
        <family val="2"/>
        <scheme val="minor"/>
      </rPr>
      <t>Seismic Coloured Inversion 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SCI</t>
    </r>
    <r>
      <rPr>
        <sz val="11"/>
        <color theme="1"/>
        <rFont val="Calibri"/>
        <family val="2"/>
        <scheme val="minor"/>
      </rPr>
      <t>) pada Lapangan F3 Laut Utara, Belanda</t>
    </r>
  </si>
  <si>
    <t> 082390174087</t>
  </si>
  <si>
    <t>rahayufitrimn@gmail.com</t>
  </si>
  <si>
    <t> 1110441002</t>
  </si>
  <si>
    <t> 6975</t>
  </si>
  <si>
    <t>Hidayati Susana</t>
  </si>
  <si>
    <t>Sei.Beringin</t>
  </si>
  <si>
    <t> 06 September 1994</t>
  </si>
  <si>
    <t>Alm.Bujang Makmur</t>
  </si>
  <si>
    <t>Syamsimar, BA</t>
  </si>
  <si>
    <t>Sei. Beringin, Kabupaten INHU, Rengat, Riau</t>
  </si>
  <si>
    <t>Pengaruh Konsentrasi LiOH Terhadap Sifat Listrik Anoda Baterai Litium Berbasis Karbon Aktif Tempurung Kemiri</t>
  </si>
  <si>
    <t> 081378061861</t>
  </si>
  <si>
    <t>hidayatisusana@gmail.com</t>
  </si>
  <si>
    <t> 1110442009</t>
  </si>
  <si>
    <t> 7063</t>
  </si>
  <si>
    <t>Sisri Wahyu Nengsi</t>
  </si>
  <si>
    <t>Kampung Pandan</t>
  </si>
  <si>
    <t> 17 Juli 1993</t>
  </si>
  <si>
    <t>Syafrin</t>
  </si>
  <si>
    <t>Mardianis</t>
  </si>
  <si>
    <t>Karakterisasi struktur kristal dan sifat magnetik maghemit (y-Fe3O4) yang dioksidasi dari magnetit (Fe3O4) dari pasir besi batang sukam kabupaten sijunjung sumatera barat dengan variasi waktu oksidasi</t>
  </si>
  <si>
    <t>Arif Budiman, M.Si</t>
  </si>
  <si>
    <t>Dr. Dwi Puryanti</t>
  </si>
  <si>
    <t> 085274214865</t>
  </si>
  <si>
    <t>sisriwahyunengsi17@gmail.com</t>
  </si>
  <si>
    <t> 1110441012</t>
  </si>
  <si>
    <t> 6941</t>
  </si>
  <si>
    <t>Wahyuni Putri</t>
  </si>
  <si>
    <t>Inderapura</t>
  </si>
  <si>
    <t> 5 September 1992</t>
  </si>
  <si>
    <t>Asmaria</t>
  </si>
  <si>
    <t>Busneti</t>
  </si>
  <si>
    <t>Tanjung Medan, Muara Sakai Inderapura Kec. Pancung Soal Kab. Pesisisr Selatan</t>
  </si>
  <si>
    <r>
      <t>Karakterisasi Sensor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Didoping ZnO untuk Mendeteksi Gas OKsigen</t>
    </r>
  </si>
  <si>
    <t> 081275979602</t>
  </si>
  <si>
    <t>Wahyuniputri750@yahoo.com</t>
  </si>
  <si>
    <t> 1110442041</t>
  </si>
  <si>
    <t> 7064</t>
  </si>
  <si>
    <t>Frizky Norman</t>
  </si>
  <si>
    <t> 9 Januari 1993</t>
  </si>
  <si>
    <t>Nurdin</t>
  </si>
  <si>
    <t>Martinis</t>
  </si>
  <si>
    <t>Hubungan Ukuran Butir Dengan Suseptibilitas Magnetik dan Kandungan Unsur Mineral Magnetik Pasir Besi Pantai Sunur Kabupaten Padang Pariaman</t>
  </si>
  <si>
    <t> 082384332021</t>
  </si>
  <si>
    <t>normanfrizky888@gmail.com</t>
  </si>
  <si>
    <t> 1420442002</t>
  </si>
  <si>
    <t> 237</t>
  </si>
  <si>
    <t>Abdil Bajili, S.Si</t>
  </si>
  <si>
    <t>S2 Fisika</t>
  </si>
  <si>
    <t>Nurman Kamal (Alm)</t>
  </si>
  <si>
    <t>Dra. Yuliarti</t>
  </si>
  <si>
    <t>Jalan By Pass Kayu Gadang No.23 RT 01 / RW 06 Kel. Pasar Ambacang Kec. Kuranji Padang</t>
  </si>
  <si>
    <r>
      <t xml:space="preserve">Sintesis dan Karakterisasi </t>
    </r>
    <r>
      <rPr>
        <i/>
        <sz val="11"/>
        <color theme="1"/>
        <rFont val="Calibri"/>
        <family val="2"/>
        <scheme val="minor"/>
      </rPr>
      <t xml:space="preserve">Nanoplate </t>
    </r>
    <r>
      <rPr>
        <sz val="11"/>
        <color theme="1"/>
        <rFont val="Calibri"/>
        <family val="2"/>
        <scheme val="minor"/>
      </rPr>
      <t>Titanium Dioksida yang Didoping Ruthenium untuk Aplikasi Sel Surya Tersensitasi Pewarna</t>
    </r>
  </si>
  <si>
    <t>Dr. Akrajas Ali Umar</t>
  </si>
  <si>
    <t>S1 Fisika UNP</t>
  </si>
  <si>
    <t> 085263591845</t>
  </si>
  <si>
    <t>abdil.bajili.09@gmail.com</t>
  </si>
  <si>
    <t> 1420442009</t>
  </si>
  <si>
    <t> 252</t>
  </si>
  <si>
    <t> 17520</t>
  </si>
  <si>
    <t>Enny Zarvianti, S.Pd.</t>
  </si>
  <si>
    <t>Sei, Penuh</t>
  </si>
  <si>
    <t> 11 Agustus 1992</t>
  </si>
  <si>
    <t>Bennizar</t>
  </si>
  <si>
    <t>Yenti Afriani</t>
  </si>
  <si>
    <t>Jl. Raya Kayu Aro - Sungai penuh No. 11 RT 06 Kel. Siulak Deras Kec. Gn. Kerinci, Jambi</t>
  </si>
  <si>
    <r>
      <t xml:space="preserve">Pembuatan dan Karakterisasi  Perisai Radiasi Neutron Termal  dari Bahan </t>
    </r>
    <r>
      <rPr>
        <i/>
        <sz val="11"/>
        <color theme="1"/>
        <rFont val="Calibri"/>
        <family val="2"/>
        <scheme val="minor"/>
      </rPr>
      <t>Ultra High</t>
    </r>
    <r>
      <rPr>
        <sz val="11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 xml:space="preserve">Molecular Weight Polyethylene  </t>
    </r>
    <r>
      <rPr>
        <sz val="11"/>
        <color theme="1"/>
        <rFont val="Calibri"/>
        <family val="2"/>
        <scheme val="minor"/>
      </rPr>
      <t xml:space="preserve">dengan </t>
    </r>
    <r>
      <rPr>
        <i/>
        <sz val="11"/>
        <color theme="1"/>
        <rFont val="Calibri"/>
        <family val="2"/>
        <scheme val="minor"/>
      </rPr>
      <t>Filler Gadolinium Oxide.</t>
    </r>
  </si>
  <si>
    <t>Dr. Dian Fitriyani</t>
  </si>
  <si>
    <t>Dr. Elvaswer</t>
  </si>
  <si>
    <t>Dr. Abu Khalid Rivai, M. Eng</t>
  </si>
  <si>
    <t>Sarjana Pendidikan Fisika Universitas Jambi</t>
  </si>
  <si>
    <t> 082185638952</t>
  </si>
  <si>
    <t>ennyzarvianti@gmail.com</t>
  </si>
  <si>
    <t> 1320442002</t>
  </si>
  <si>
    <t> 190</t>
  </si>
  <si>
    <t>TJIAUW SIAW LENG, S.T.</t>
  </si>
  <si>
    <t>Pontianak</t>
  </si>
  <si>
    <t> 25 November 1974</t>
  </si>
  <si>
    <t>Lim Hiong Kuang</t>
  </si>
  <si>
    <t>Tjendra Kasih</t>
  </si>
  <si>
    <t>Jln Azizi Kompleks Pola Mas Blok E11</t>
  </si>
  <si>
    <t>Dye Campuran Antosianin Akar Bit dan Klorofil Daun Pandan sebagai Sensitiser pada Dye Sensitized Solar Cells (DSSC)</t>
  </si>
  <si>
    <t>Dr. Dahyunir Dahlan, M.Si</t>
  </si>
  <si>
    <t>Sarjana Teknik Sipil</t>
  </si>
  <si>
    <t> 0811573630</t>
  </si>
  <si>
    <t>siauleng@gmail.com</t>
  </si>
  <si>
    <t> 1320442001</t>
  </si>
  <si>
    <t> 191</t>
  </si>
  <si>
    <t>Anggia Arista, S.Si</t>
  </si>
  <si>
    <t>Batang Tabit</t>
  </si>
  <si>
    <t> 30 Agustus 1989</t>
  </si>
  <si>
    <t>Akmal</t>
  </si>
  <si>
    <t>Risteti</t>
  </si>
  <si>
    <t>Tarok Andaleh, Kecamatan Luak, Kabupaten Lima Puluh Kota</t>
  </si>
  <si>
    <r>
      <t>Deposisi Lapisan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(Titanium Dioksida) pada Substrat ITO (</t>
    </r>
    <r>
      <rPr>
        <i/>
        <sz val="11"/>
        <color theme="1"/>
        <rFont val="Calibri"/>
        <family val="2"/>
        <scheme val="minor"/>
      </rPr>
      <t>Indium Tin Oxide</t>
    </r>
    <r>
      <rPr>
        <sz val="11"/>
        <color theme="1"/>
        <rFont val="Calibri"/>
        <family val="2"/>
        <scheme val="minor"/>
      </rPr>
      <t xml:space="preserve">) Menggunakan Metode Elektrodeposisi dan </t>
    </r>
    <r>
      <rPr>
        <i/>
        <sz val="11"/>
        <color theme="1"/>
        <rFont val="Calibri"/>
        <family val="2"/>
        <scheme val="minor"/>
      </rPr>
      <t>Spin Coating</t>
    </r>
  </si>
  <si>
    <t>S1, Fisika UNP</t>
  </si>
  <si>
    <t> 085376231369</t>
  </si>
  <si>
    <t>anggiaarista4@gmail.com</t>
  </si>
  <si>
    <t> 1420442001</t>
  </si>
  <si>
    <t> 255</t>
  </si>
  <si>
    <t> 18579</t>
  </si>
  <si>
    <t>Winda Surya Bery, S.Si</t>
  </si>
  <si>
    <t>Arbes, SP</t>
  </si>
  <si>
    <t>Zul Indriati, S.Pd</t>
  </si>
  <si>
    <t>Jorong Pasar Baru, Nagari Koto Gadang Guguk, Kec. Gunung Talang, Kab. Solok, Sumbar</t>
  </si>
  <si>
    <t>Pembuatan dan Karakterisasi Komposit Polimer UHMWPE dengan Filler Na2B4O7.5H2O sebagai Bahan Perisai Radiasi Neutron Termal</t>
  </si>
  <si>
    <t>Dr. Ir. Mardiyanto, M.Sc</t>
  </si>
  <si>
    <t>S1 FISIKA</t>
  </si>
  <si>
    <t> 085274665773</t>
  </si>
  <si>
    <t>winda.suryabery@gmail.com</t>
  </si>
  <si>
    <t> 1420442008</t>
  </si>
  <si>
    <t> 238</t>
  </si>
  <si>
    <t>Ade Usra Berli, S.Si</t>
  </si>
  <si>
    <t> 6 Desember 1989</t>
  </si>
  <si>
    <t>Asbermon</t>
  </si>
  <si>
    <t>Muslinar</t>
  </si>
  <si>
    <t>Jl. Aur Duri I No.12A RT003/RW005, Kel. Parak Gadang Timur, Kec. Padang Timur, Padang,Sumatera Barat</t>
  </si>
  <si>
    <r>
      <t xml:space="preserve">Sintesis dan Karakterisasi Lapisan </t>
    </r>
    <r>
      <rPr>
        <i/>
        <sz val="11"/>
        <color theme="1"/>
        <rFont val="Calibri"/>
        <family val="2"/>
        <scheme val="minor"/>
      </rPr>
      <t>Nanoplate</t>
    </r>
    <r>
      <rPr>
        <sz val="11"/>
        <color theme="1"/>
        <rFont val="Calibri"/>
        <family val="2"/>
        <scheme val="minor"/>
      </rPr>
      <t xml:space="preserve"> Titanium Dioksida Didoping </t>
    </r>
    <r>
      <rPr>
        <i/>
        <sz val="11"/>
        <color theme="1"/>
        <rFont val="Calibri"/>
        <family val="2"/>
        <scheme val="minor"/>
      </rPr>
      <t>Copper </t>
    </r>
    <r>
      <rPr>
        <sz val="11"/>
        <color theme="1"/>
        <rFont val="Calibri"/>
        <family val="2"/>
        <scheme val="minor"/>
      </rPr>
      <t>Untuk Aplikasi Sel Surya Tersensitisasi Pewarna</t>
    </r>
  </si>
  <si>
    <t> 085274715572</t>
  </si>
  <si>
    <t>adeusra@yahoo.co.id</t>
  </si>
  <si>
    <t> 1420442006</t>
  </si>
  <si>
    <t> 242</t>
  </si>
  <si>
    <t>Khairatul Ikhsan, S.Si</t>
  </si>
  <si>
    <t> 5 Agustus 1983</t>
  </si>
  <si>
    <t>Safrikal</t>
  </si>
  <si>
    <t>Salatunnaimah</t>
  </si>
  <si>
    <t>Jalan Durian Ratus RT 05 RW 08 Kel. Kurao Pagang Kec. Nanggalo Kota Padang Sumbar</t>
  </si>
  <si>
    <t>Karakteristik Koefisien Absorbsi Bunyi dan Impedansi Akustik dari Material Berongga Plafon PVC Menggunakan Metode Tabung Impedansi</t>
  </si>
  <si>
    <t>S1 Fisika UNAND</t>
  </si>
  <si>
    <t> 082174666746</t>
  </si>
  <si>
    <t>khairatul.ikhsan@gmail.com</t>
  </si>
  <si>
    <t> 1320442003</t>
  </si>
  <si>
    <t> 213</t>
  </si>
  <si>
    <t>Siti Chadijah, S.Si</t>
  </si>
  <si>
    <t> 16 Desember 1982</t>
  </si>
  <si>
    <t>Saikul Ali</t>
  </si>
  <si>
    <t>Laili Sa'adiah (Almh)</t>
  </si>
  <si>
    <t>Jl Yos Sudarso No 500 Rt/Rw 01/05 Kelurahan Kp Jawa Kota Solok</t>
  </si>
  <si>
    <r>
      <t xml:space="preserve">Pembuatan </t>
    </r>
    <r>
      <rPr>
        <i/>
        <sz val="11"/>
        <color theme="1"/>
        <rFont val="Calibri"/>
        <family val="2"/>
        <scheme val="minor"/>
      </rPr>
      <t>Counter Electrode</t>
    </r>
    <r>
      <rPr>
        <sz val="11"/>
        <color theme="1"/>
        <rFont val="Calibri"/>
        <family val="2"/>
        <scheme val="minor"/>
      </rPr>
      <t xml:space="preserve"> Karbon untuk Aplikasi </t>
    </r>
    <r>
      <rPr>
        <i/>
        <sz val="11"/>
        <color theme="1"/>
        <rFont val="Calibri"/>
        <family val="2"/>
        <scheme val="minor"/>
      </rPr>
      <t>Dye-Sensitized Solar Cell</t>
    </r>
    <r>
      <rPr>
        <sz val="11"/>
        <color theme="1"/>
        <rFont val="Calibri"/>
        <family val="2"/>
        <scheme val="minor"/>
      </rPr>
      <t xml:space="preserve"> (DSSC)</t>
    </r>
  </si>
  <si>
    <t> 081374237977</t>
  </si>
  <si>
    <t>csiti16@gmail.com</t>
  </si>
  <si>
    <t>50 bulan</t>
  </si>
  <si>
    <t>4 tahun 2 bulan</t>
  </si>
  <si>
    <t>4 tahun 7 bulan</t>
  </si>
  <si>
    <t>4 tahun 5 bulan</t>
  </si>
  <si>
    <t>2 tahun 1 bulan</t>
  </si>
  <si>
    <t>2 tahun 8 bulan</t>
  </si>
  <si>
    <t>2 tahun 4 bulan</t>
  </si>
  <si>
    <t>EVALUASI MUTU LULUSAN 2016</t>
  </si>
  <si>
    <t>FAKULTAS MIPA UNIVERSITAS ANDALAS</t>
  </si>
  <si>
    <t>NO</t>
  </si>
  <si>
    <t>JURUSAN</t>
  </si>
  <si>
    <t>PROGRAM STUDI</t>
  </si>
  <si>
    <t>RATA - RATA</t>
  </si>
  <si>
    <t>MASA STUDI</t>
  </si>
  <si>
    <t>IPK</t>
  </si>
  <si>
    <t>Kimia</t>
  </si>
  <si>
    <t>Matematika</t>
  </si>
  <si>
    <t>Fisika</t>
  </si>
  <si>
    <t>JUMLAH LULUSAN</t>
  </si>
  <si>
    <t>4 thn 6 bln</t>
  </si>
  <si>
    <t>2 thn 8 bln</t>
  </si>
  <si>
    <t>4 thn 2 bln</t>
  </si>
  <si>
    <t>2 thn 4 bln</t>
  </si>
  <si>
    <t>4 thn 11 bln</t>
  </si>
  <si>
    <t>4 thn 7 bln</t>
  </si>
  <si>
    <t>4thn 5 bln</t>
  </si>
  <si>
    <t>2 thn 1 bln</t>
  </si>
  <si>
    <t>EVALUASI MUTU LULUSAN</t>
  </si>
  <si>
    <t>Periode : Tahun  2013, 2014, 2015</t>
  </si>
  <si>
    <t>Jurusan</t>
  </si>
  <si>
    <t>Prodi</t>
  </si>
  <si>
    <t>IPK Rata-Rata</t>
  </si>
  <si>
    <t>Kesesuaian Dengan bidang (%)</t>
  </si>
  <si>
    <t>Rata2</t>
  </si>
  <si>
    <t>Masa Menyelesaikan TA Rata-Rata (bulan)</t>
  </si>
  <si>
    <t>Masa Studi Rata-Rata (bulan)</t>
  </si>
  <si>
    <t xml:space="preserve">Rata - Rata </t>
  </si>
  <si>
    <t>(Tahun)</t>
  </si>
  <si>
    <t>2 thn 5 bln</t>
  </si>
  <si>
    <t>2 thn</t>
  </si>
  <si>
    <t>5 thn 8 bln</t>
  </si>
  <si>
    <t>2 thn 6 bln</t>
  </si>
  <si>
    <t>1) RATA - RATA MASA STUDI</t>
  </si>
  <si>
    <t>2. RATA - RATA MASA MENYELESAIKAN TA</t>
  </si>
  <si>
    <t>3. RATA - RATA IPK</t>
  </si>
  <si>
    <t>4. RATA - RATA MASA TUNGGU BEKERJA</t>
  </si>
  <si>
    <t>5. PERSENTASE KESESUAIAN KERJA DENGAN BIDANG</t>
  </si>
  <si>
    <t>Rata - Rata (tahun)</t>
  </si>
  <si>
    <t>Masa Tunggu Bekerja Rata-Rata (bulan)</t>
  </si>
  <si>
    <t>6.6</t>
  </si>
  <si>
    <t>6.3</t>
  </si>
  <si>
    <t>9,34</t>
  </si>
  <si>
    <t>3 thn 8 bln</t>
  </si>
  <si>
    <t>4 thn 4 bln</t>
  </si>
  <si>
    <t>4 thn 3 bln</t>
  </si>
  <si>
    <t>(data didapat hanya thn 2016 saja)</t>
  </si>
  <si>
    <t>(belum ada tersedia data)</t>
  </si>
  <si>
    <t>(rata - rata sudah bekerja)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</si>
</sst>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;[Red]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justify" wrapText="1"/>
    </xf>
    <xf numFmtId="0" fontId="10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2" fillId="2" borderId="2" xfId="0" applyFont="1" applyFill="1" applyBorder="1" applyAlignment="1">
      <alignment horizontal="left" wrapText="1" indent="2"/>
    </xf>
    <xf numFmtId="0" fontId="0" fillId="2" borderId="3" xfId="0" applyFill="1" applyBorder="1" applyAlignment="1">
      <alignment horizontal="left" wrapText="1" indent="2"/>
    </xf>
    <xf numFmtId="0" fontId="0" fillId="2" borderId="3" xfId="0" applyFill="1" applyBorder="1" applyAlignment="1">
      <alignment horizontal="left" wrapText="1" indent="1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0" xfId="0" applyFill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2" borderId="0" xfId="0" applyFont="1" applyFill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165" fontId="18" fillId="4" borderId="1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7" fillId="5" borderId="5" xfId="0" applyFont="1" applyFill="1" applyBorder="1" applyAlignment="1">
      <alignment horizontal="center" vertical="center" wrapText="1"/>
    </xf>
    <xf numFmtId="164" fontId="18" fillId="5" borderId="5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165" fontId="18" fillId="4" borderId="17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horizontal="center" vertical="center" wrapText="1"/>
    </xf>
    <xf numFmtId="164" fontId="18" fillId="5" borderId="6" xfId="0" applyNumberFormat="1" applyFont="1" applyFill="1" applyBorder="1" applyAlignment="1">
      <alignment horizontal="center" vertical="center" wrapText="1"/>
    </xf>
    <xf numFmtId="165" fontId="18" fillId="4" borderId="18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center" vertical="center" wrapText="1"/>
    </xf>
    <xf numFmtId="164" fontId="18" fillId="6" borderId="3" xfId="0" applyNumberFormat="1" applyFont="1" applyFill="1" applyBorder="1" applyAlignment="1">
      <alignment horizontal="center" vertical="center" wrapText="1"/>
    </xf>
    <xf numFmtId="164" fontId="18" fillId="5" borderId="7" xfId="0" applyNumberFormat="1" applyFont="1" applyFill="1" applyBorder="1" applyAlignment="1">
      <alignment horizontal="center" vertical="center" wrapText="1"/>
    </xf>
    <xf numFmtId="165" fontId="18" fillId="4" borderId="19" xfId="0" applyNumberFormat="1" applyFont="1" applyFill="1" applyBorder="1" applyAlignment="1">
      <alignment horizontal="center" vertical="center" wrapText="1"/>
    </xf>
    <xf numFmtId="165" fontId="18" fillId="4" borderId="4" xfId="0" applyNumberFormat="1" applyFont="1" applyFill="1" applyBorder="1" applyAlignment="1">
      <alignment horizontal="center" vertical="center" wrapText="1"/>
    </xf>
    <xf numFmtId="164" fontId="18" fillId="6" borderId="4" xfId="0" applyNumberFormat="1" applyFont="1" applyFill="1" applyBorder="1" applyAlignment="1">
      <alignment horizontal="center" vertical="center" wrapText="1"/>
    </xf>
    <xf numFmtId="164" fontId="18" fillId="5" borderId="8" xfId="0" applyNumberFormat="1" applyFont="1" applyFill="1" applyBorder="1" applyAlignment="1">
      <alignment horizontal="center" vertical="center" wrapText="1"/>
    </xf>
    <xf numFmtId="165" fontId="19" fillId="7" borderId="14" xfId="0" applyNumberFormat="1" applyFont="1" applyFill="1" applyBorder="1" applyAlignment="1">
      <alignment horizontal="center" vertical="center" wrapText="1"/>
    </xf>
    <xf numFmtId="165" fontId="19" fillId="7" borderId="15" xfId="0" applyNumberFormat="1" applyFont="1" applyFill="1" applyBorder="1" applyAlignment="1">
      <alignment horizontal="center" vertical="center" wrapText="1"/>
    </xf>
    <xf numFmtId="165" fontId="19" fillId="7" borderId="16" xfId="0" applyNumberFormat="1" applyFont="1" applyFill="1" applyBorder="1" applyAlignment="1">
      <alignment horizontal="center" vertical="center" wrapText="1"/>
    </xf>
    <xf numFmtId="164" fontId="20" fillId="5" borderId="5" xfId="0" applyNumberFormat="1" applyFont="1" applyFill="1" applyBorder="1" applyAlignment="1">
      <alignment horizontal="center" vertical="center" wrapText="1"/>
    </xf>
    <xf numFmtId="164" fontId="18" fillId="6" borderId="11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 wrapText="1"/>
    </xf>
    <xf numFmtId="165" fontId="18" fillId="7" borderId="14" xfId="0" applyNumberFormat="1" applyFont="1" applyFill="1" applyBorder="1" applyAlignment="1">
      <alignment vertical="center"/>
    </xf>
    <xf numFmtId="165" fontId="18" fillId="7" borderId="15" xfId="0" applyNumberFormat="1" applyFont="1" applyFill="1" applyBorder="1" applyAlignment="1">
      <alignment vertical="center"/>
    </xf>
    <xf numFmtId="165" fontId="18" fillId="7" borderId="16" xfId="0" applyNumberFormat="1" applyFont="1" applyFill="1" applyBorder="1" applyAlignment="1">
      <alignment vertical="center"/>
    </xf>
    <xf numFmtId="165" fontId="18" fillId="7" borderId="20" xfId="0" applyNumberFormat="1" applyFont="1" applyFill="1" applyBorder="1" applyAlignment="1">
      <alignment vertical="center"/>
    </xf>
    <xf numFmtId="9" fontId="18" fillId="6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77"/>
  <sheetViews>
    <sheetView tabSelected="1" view="pageLayout" topLeftCell="A49" zoomScaleNormal="85" workbookViewId="0">
      <selection activeCell="F3" sqref="F3"/>
    </sheetView>
  </sheetViews>
  <sheetFormatPr defaultRowHeight="15.75"/>
  <cols>
    <col min="1" max="1" width="5.7109375" style="34" customWidth="1"/>
    <col min="2" max="2" width="17.42578125" style="34" customWidth="1"/>
    <col min="3" max="3" width="9.85546875" style="34" customWidth="1"/>
    <col min="4" max="6" width="10" style="34" customWidth="1"/>
    <col min="7" max="7" width="10.7109375" style="34" customWidth="1"/>
    <col min="8" max="8" width="16.140625" style="34" customWidth="1"/>
    <col min="9" max="16384" width="9.140625" style="34"/>
  </cols>
  <sheetData>
    <row r="1" spans="1:8" s="41" customFormat="1" ht="15" customHeight="1">
      <c r="A1" s="61" t="s">
        <v>4787</v>
      </c>
      <c r="B1" s="61"/>
      <c r="C1" s="61"/>
      <c r="D1" s="61"/>
      <c r="E1" s="61"/>
      <c r="F1" s="61"/>
      <c r="G1" s="61"/>
      <c r="H1" s="61"/>
    </row>
    <row r="2" spans="1:8" s="41" customFormat="1" ht="18">
      <c r="A2" s="61" t="s">
        <v>4788</v>
      </c>
      <c r="B2" s="61"/>
      <c r="C2" s="61"/>
      <c r="D2" s="61"/>
      <c r="E2" s="61"/>
      <c r="F2" s="61"/>
      <c r="G2" s="61"/>
      <c r="H2" s="61"/>
    </row>
    <row r="3" spans="1:8" s="41" customFormat="1" ht="11.25" customHeight="1">
      <c r="A3" s="36"/>
      <c r="B3" s="36"/>
    </row>
    <row r="4" spans="1:8" s="46" customFormat="1" ht="17.25" customHeight="1">
      <c r="A4" s="47" t="s">
        <v>4802</v>
      </c>
      <c r="B4" s="30"/>
    </row>
    <row r="5" spans="1:8" s="48" customFormat="1" ht="10.5" customHeight="1">
      <c r="B5" s="35"/>
    </row>
    <row r="6" spans="1:8" s="48" customFormat="1" ht="17.25" customHeight="1">
      <c r="A6" s="59" t="s">
        <v>4769</v>
      </c>
      <c r="B6" s="59" t="s">
        <v>4789</v>
      </c>
      <c r="C6" s="59" t="s">
        <v>4790</v>
      </c>
      <c r="D6" s="62" t="s">
        <v>4795</v>
      </c>
      <c r="E6" s="62"/>
      <c r="F6" s="62"/>
      <c r="G6" s="62"/>
      <c r="H6" s="49" t="s">
        <v>4796</v>
      </c>
    </row>
    <row r="7" spans="1:8" s="48" customFormat="1" ht="17.25" customHeight="1">
      <c r="A7" s="59"/>
      <c r="B7" s="59"/>
      <c r="C7" s="59"/>
      <c r="D7" s="43">
        <v>2013</v>
      </c>
      <c r="E7" s="43">
        <v>2014</v>
      </c>
      <c r="F7" s="43">
        <v>2015</v>
      </c>
      <c r="G7" s="49" t="s">
        <v>4793</v>
      </c>
      <c r="H7" s="49" t="s">
        <v>4797</v>
      </c>
    </row>
    <row r="8" spans="1:8" s="48" customFormat="1" ht="17.25" customHeight="1">
      <c r="A8" s="60">
        <v>1</v>
      </c>
      <c r="B8" s="60" t="s">
        <v>1573</v>
      </c>
      <c r="C8" s="44" t="s">
        <v>47</v>
      </c>
      <c r="D8" s="45">
        <v>50</v>
      </c>
      <c r="E8" s="45">
        <v>52</v>
      </c>
      <c r="F8" s="45">
        <v>50</v>
      </c>
      <c r="G8" s="50">
        <f>AVERAGE(D8:F8)</f>
        <v>50.666666666666664</v>
      </c>
      <c r="H8" s="50" t="s">
        <v>4781</v>
      </c>
    </row>
    <row r="9" spans="1:8" s="48" customFormat="1" ht="17.25" customHeight="1">
      <c r="A9" s="60"/>
      <c r="B9" s="60"/>
      <c r="C9" s="44" t="s">
        <v>1264</v>
      </c>
      <c r="D9" s="45">
        <v>35</v>
      </c>
      <c r="E9" s="45">
        <v>30</v>
      </c>
      <c r="F9" s="45">
        <v>24</v>
      </c>
      <c r="G9" s="50">
        <f t="shared" ref="G9:G17" si="0">AVERAGE(D9:F9)</f>
        <v>29.666666666666668</v>
      </c>
      <c r="H9" s="50" t="s">
        <v>4798</v>
      </c>
    </row>
    <row r="10" spans="1:8" s="48" customFormat="1" ht="17.25" customHeight="1">
      <c r="A10" s="60"/>
      <c r="B10" s="60"/>
      <c r="C10" s="44" t="s">
        <v>1514</v>
      </c>
      <c r="D10" s="45" t="s">
        <v>45</v>
      </c>
      <c r="E10" s="45" t="s">
        <v>45</v>
      </c>
      <c r="F10" s="45">
        <v>46</v>
      </c>
      <c r="G10" s="50">
        <f t="shared" si="0"/>
        <v>46</v>
      </c>
      <c r="H10" s="50" t="s">
        <v>4812</v>
      </c>
    </row>
    <row r="11" spans="1:8" s="48" customFormat="1" ht="17.25" customHeight="1">
      <c r="A11" s="60">
        <v>2</v>
      </c>
      <c r="B11" s="60" t="s">
        <v>4775</v>
      </c>
      <c r="C11" s="44" t="s">
        <v>47</v>
      </c>
      <c r="D11" s="45">
        <v>52</v>
      </c>
      <c r="E11" s="45">
        <v>52</v>
      </c>
      <c r="F11" s="45">
        <v>51</v>
      </c>
      <c r="G11" s="50">
        <f t="shared" si="0"/>
        <v>51.666666666666664</v>
      </c>
      <c r="H11" s="50" t="s">
        <v>4814</v>
      </c>
    </row>
    <row r="12" spans="1:8" s="48" customFormat="1" ht="17.25" customHeight="1">
      <c r="A12" s="60"/>
      <c r="B12" s="60"/>
      <c r="C12" s="44" t="s">
        <v>1264</v>
      </c>
      <c r="D12" s="45">
        <v>24</v>
      </c>
      <c r="E12" s="45">
        <v>23</v>
      </c>
      <c r="F12" s="45">
        <v>25</v>
      </c>
      <c r="G12" s="50">
        <f t="shared" si="0"/>
        <v>24</v>
      </c>
      <c r="H12" s="50" t="s">
        <v>4799</v>
      </c>
    </row>
    <row r="13" spans="1:8" s="48" customFormat="1" ht="17.25" customHeight="1">
      <c r="A13" s="60"/>
      <c r="B13" s="60"/>
      <c r="C13" s="44" t="s">
        <v>1514</v>
      </c>
      <c r="D13" s="45">
        <v>62</v>
      </c>
      <c r="E13" s="45">
        <v>93</v>
      </c>
      <c r="F13" s="45">
        <v>55</v>
      </c>
      <c r="G13" s="50">
        <f t="shared" si="0"/>
        <v>70</v>
      </c>
      <c r="H13" s="50" t="s">
        <v>4800</v>
      </c>
    </row>
    <row r="14" spans="1:8" s="48" customFormat="1" ht="17.25" customHeight="1">
      <c r="A14" s="60">
        <v>3</v>
      </c>
      <c r="B14" s="60" t="s">
        <v>4776</v>
      </c>
      <c r="C14" s="44" t="s">
        <v>47</v>
      </c>
      <c r="D14" s="112" t="s">
        <v>4815</v>
      </c>
      <c r="E14" s="113"/>
      <c r="F14" s="114"/>
      <c r="G14" s="50">
        <v>55</v>
      </c>
      <c r="H14" s="50" t="s">
        <v>4779</v>
      </c>
    </row>
    <row r="15" spans="1:8" s="48" customFormat="1" ht="17.25" customHeight="1">
      <c r="A15" s="60"/>
      <c r="B15" s="60"/>
      <c r="C15" s="44" t="s">
        <v>1264</v>
      </c>
      <c r="D15" s="45">
        <v>23</v>
      </c>
      <c r="E15" s="45">
        <v>30</v>
      </c>
      <c r="F15" s="45">
        <v>24</v>
      </c>
      <c r="G15" s="50">
        <f t="shared" si="0"/>
        <v>25.666666666666668</v>
      </c>
      <c r="H15" s="50" t="s">
        <v>4786</v>
      </c>
    </row>
    <row r="16" spans="1:8" s="48" customFormat="1" ht="17.25" customHeight="1">
      <c r="A16" s="60">
        <v>4</v>
      </c>
      <c r="B16" s="60" t="s">
        <v>4777</v>
      </c>
      <c r="C16" s="44" t="s">
        <v>47</v>
      </c>
      <c r="D16" s="45">
        <v>51</v>
      </c>
      <c r="E16" s="45">
        <v>54</v>
      </c>
      <c r="F16" s="45">
        <v>55</v>
      </c>
      <c r="G16" s="50">
        <f t="shared" si="0"/>
        <v>53.333333333333336</v>
      </c>
      <c r="H16" s="50" t="s">
        <v>4813</v>
      </c>
    </row>
    <row r="17" spans="1:8" s="48" customFormat="1" ht="17.25" customHeight="1">
      <c r="A17" s="60"/>
      <c r="B17" s="60"/>
      <c r="C17" s="44" t="s">
        <v>1264</v>
      </c>
      <c r="D17" s="45">
        <v>27</v>
      </c>
      <c r="E17" s="45">
        <v>30</v>
      </c>
      <c r="F17" s="45">
        <v>35</v>
      </c>
      <c r="G17" s="50">
        <f t="shared" si="0"/>
        <v>30.666666666666668</v>
      </c>
      <c r="H17" s="50" t="s">
        <v>4801</v>
      </c>
    </row>
    <row r="18" spans="1:8" s="48" customFormat="1" ht="17.25" customHeight="1">
      <c r="B18" s="35"/>
    </row>
    <row r="19" spans="1:8" s="46" customFormat="1" ht="17.25" customHeight="1">
      <c r="A19" s="47" t="s">
        <v>4803</v>
      </c>
      <c r="B19" s="30"/>
    </row>
    <row r="20" spans="1:8" s="46" customFormat="1" ht="10.5" customHeight="1">
      <c r="A20" s="30"/>
      <c r="B20" s="30"/>
      <c r="C20" s="30"/>
    </row>
    <row r="21" spans="1:8" s="48" customFormat="1" ht="17.25" customHeight="1">
      <c r="A21" s="59" t="s">
        <v>4769</v>
      </c>
      <c r="B21" s="59" t="s">
        <v>4789</v>
      </c>
      <c r="C21" s="59" t="s">
        <v>4790</v>
      </c>
      <c r="D21" s="63" t="s">
        <v>4794</v>
      </c>
      <c r="E21" s="63"/>
      <c r="F21" s="63"/>
      <c r="G21" s="64"/>
      <c r="H21" s="65" t="s">
        <v>4807</v>
      </c>
    </row>
    <row r="22" spans="1:8" s="48" customFormat="1" ht="17.25" customHeight="1">
      <c r="A22" s="59"/>
      <c r="B22" s="59"/>
      <c r="C22" s="59"/>
      <c r="D22" s="51">
        <v>2013</v>
      </c>
      <c r="E22" s="52">
        <v>2014</v>
      </c>
      <c r="F22" s="52">
        <v>2015</v>
      </c>
      <c r="G22" s="53" t="s">
        <v>4793</v>
      </c>
      <c r="H22" s="66"/>
    </row>
    <row r="23" spans="1:8" s="48" customFormat="1" ht="17.25" customHeight="1">
      <c r="A23" s="60">
        <v>1</v>
      </c>
      <c r="B23" s="60" t="s">
        <v>1573</v>
      </c>
      <c r="C23" s="44" t="s">
        <v>47</v>
      </c>
      <c r="D23" s="100">
        <v>4</v>
      </c>
      <c r="E23" s="101">
        <v>4</v>
      </c>
      <c r="F23" s="101">
        <v>3</v>
      </c>
      <c r="G23" s="102">
        <f>AVERAGE(D23:F23)</f>
        <v>3.6666666666666665</v>
      </c>
      <c r="H23" s="103"/>
    </row>
    <row r="24" spans="1:8" s="48" customFormat="1" ht="17.25" customHeight="1">
      <c r="A24" s="60"/>
      <c r="B24" s="60"/>
      <c r="C24" s="44" t="s">
        <v>1264</v>
      </c>
      <c r="D24" s="119" t="s">
        <v>4816</v>
      </c>
      <c r="E24" s="120"/>
      <c r="F24" s="120"/>
      <c r="G24" s="120"/>
      <c r="H24" s="121"/>
    </row>
    <row r="25" spans="1:8" s="48" customFormat="1" ht="17.25" customHeight="1">
      <c r="A25" s="60"/>
      <c r="B25" s="60"/>
      <c r="C25" s="44" t="s">
        <v>1514</v>
      </c>
      <c r="D25" s="119" t="s">
        <v>4816</v>
      </c>
      <c r="E25" s="120"/>
      <c r="F25" s="120"/>
      <c r="G25" s="120"/>
      <c r="H25" s="121"/>
    </row>
    <row r="26" spans="1:8" s="48" customFormat="1" ht="17.25" customHeight="1">
      <c r="A26" s="60">
        <v>2</v>
      </c>
      <c r="B26" s="60" t="s">
        <v>4775</v>
      </c>
      <c r="C26" s="44" t="s">
        <v>47</v>
      </c>
      <c r="D26" s="104">
        <v>12</v>
      </c>
      <c r="E26" s="105">
        <v>12</v>
      </c>
      <c r="F26" s="105">
        <v>12</v>
      </c>
      <c r="G26" s="106">
        <f>AVERAGE(D26:F26)</f>
        <v>12</v>
      </c>
      <c r="H26" s="107">
        <v>1</v>
      </c>
    </row>
    <row r="27" spans="1:8" s="48" customFormat="1" ht="17.25" customHeight="1">
      <c r="A27" s="60"/>
      <c r="B27" s="60"/>
      <c r="C27" s="44" t="s">
        <v>1264</v>
      </c>
      <c r="D27" s="119" t="s">
        <v>4816</v>
      </c>
      <c r="E27" s="120"/>
      <c r="F27" s="120"/>
      <c r="G27" s="120"/>
      <c r="H27" s="121"/>
    </row>
    <row r="28" spans="1:8" s="48" customFormat="1" ht="17.25" customHeight="1">
      <c r="A28" s="60"/>
      <c r="B28" s="60"/>
      <c r="C28" s="44" t="s">
        <v>1514</v>
      </c>
      <c r="D28" s="119" t="s">
        <v>4816</v>
      </c>
      <c r="E28" s="120"/>
      <c r="F28" s="120"/>
      <c r="G28" s="120"/>
      <c r="H28" s="121"/>
    </row>
    <row r="29" spans="1:8" s="48" customFormat="1" ht="17.25" customHeight="1">
      <c r="A29" s="60">
        <v>3</v>
      </c>
      <c r="B29" s="60" t="s">
        <v>4776</v>
      </c>
      <c r="C29" s="44" t="s">
        <v>47</v>
      </c>
      <c r="D29" s="108" t="s">
        <v>45</v>
      </c>
      <c r="E29" s="109" t="s">
        <v>45</v>
      </c>
      <c r="F29" s="109" t="s">
        <v>45</v>
      </c>
      <c r="G29" s="110" t="s">
        <v>4811</v>
      </c>
      <c r="H29" s="111"/>
    </row>
    <row r="30" spans="1:8" s="48" customFormat="1" ht="17.25" customHeight="1">
      <c r="A30" s="60"/>
      <c r="B30" s="60"/>
      <c r="C30" s="44" t="s">
        <v>1264</v>
      </c>
      <c r="D30" s="119" t="s">
        <v>4816</v>
      </c>
      <c r="E30" s="120"/>
      <c r="F30" s="120"/>
      <c r="G30" s="120"/>
      <c r="H30" s="121"/>
    </row>
    <row r="31" spans="1:8" s="48" customFormat="1" ht="17.25" customHeight="1">
      <c r="A31" s="60">
        <v>4</v>
      </c>
      <c r="B31" s="60" t="s">
        <v>4777</v>
      </c>
      <c r="C31" s="44" t="s">
        <v>47</v>
      </c>
      <c r="D31" s="42" t="s">
        <v>4809</v>
      </c>
      <c r="E31" s="40">
        <v>7</v>
      </c>
      <c r="F31" s="40" t="s">
        <v>4810</v>
      </c>
      <c r="G31" s="39">
        <f>AVERAGE(D31:F31)</f>
        <v>7</v>
      </c>
      <c r="H31" s="50"/>
    </row>
    <row r="32" spans="1:8" s="48" customFormat="1" ht="17.25" customHeight="1">
      <c r="A32" s="60"/>
      <c r="B32" s="60"/>
      <c r="C32" s="44" t="s">
        <v>1264</v>
      </c>
      <c r="D32" s="42" t="s">
        <v>45</v>
      </c>
      <c r="E32" s="42" t="s">
        <v>45</v>
      </c>
      <c r="F32" s="42" t="s">
        <v>45</v>
      </c>
      <c r="G32" s="39">
        <v>5</v>
      </c>
      <c r="H32" s="50"/>
    </row>
    <row r="33" spans="1:7" s="48" customFormat="1" ht="17.25" customHeight="1"/>
    <row r="34" spans="1:7" s="46" customFormat="1" ht="17.25" customHeight="1">
      <c r="A34" s="47" t="s">
        <v>4804</v>
      </c>
      <c r="B34" s="30"/>
    </row>
    <row r="35" spans="1:7" s="48" customFormat="1" ht="10.5" customHeight="1"/>
    <row r="36" spans="1:7" s="48" customFormat="1" ht="17.25" customHeight="1">
      <c r="A36" s="59" t="s">
        <v>4769</v>
      </c>
      <c r="B36" s="59" t="s">
        <v>4789</v>
      </c>
      <c r="C36" s="59" t="s">
        <v>4790</v>
      </c>
      <c r="D36" s="67" t="s">
        <v>4791</v>
      </c>
      <c r="E36" s="68"/>
      <c r="F36" s="68"/>
      <c r="G36" s="69"/>
    </row>
    <row r="37" spans="1:7" s="48" customFormat="1" ht="17.25" customHeight="1">
      <c r="A37" s="59"/>
      <c r="B37" s="59"/>
      <c r="C37" s="59"/>
      <c r="D37" s="51">
        <v>2013</v>
      </c>
      <c r="E37" s="52">
        <v>2014</v>
      </c>
      <c r="F37" s="52">
        <v>2015</v>
      </c>
      <c r="G37" s="53" t="s">
        <v>4793</v>
      </c>
    </row>
    <row r="38" spans="1:7" s="48" customFormat="1" ht="17.25" customHeight="1">
      <c r="A38" s="60">
        <v>1</v>
      </c>
      <c r="B38" s="60" t="s">
        <v>1573</v>
      </c>
      <c r="C38" s="44" t="s">
        <v>47</v>
      </c>
      <c r="D38" s="38">
        <v>3.15</v>
      </c>
      <c r="E38" s="38">
        <v>3.19</v>
      </c>
      <c r="F38" s="38">
        <v>3.22</v>
      </c>
      <c r="G38" s="39">
        <f>AVERAGE(D38:F38)</f>
        <v>3.186666666666667</v>
      </c>
    </row>
    <row r="39" spans="1:7" s="48" customFormat="1" ht="17.25" customHeight="1">
      <c r="A39" s="60"/>
      <c r="B39" s="60"/>
      <c r="C39" s="44" t="s">
        <v>1264</v>
      </c>
      <c r="D39" s="38">
        <v>3.67</v>
      </c>
      <c r="E39" s="38">
        <v>3.62</v>
      </c>
      <c r="F39" s="38">
        <v>3.6</v>
      </c>
      <c r="G39" s="39">
        <f t="shared" ref="G39:G47" si="1">AVERAGE(D39:F39)</f>
        <v>3.6300000000000003</v>
      </c>
    </row>
    <row r="40" spans="1:7" s="48" customFormat="1" ht="17.25" customHeight="1">
      <c r="A40" s="60"/>
      <c r="B40" s="60"/>
      <c r="C40" s="44" t="s">
        <v>1514</v>
      </c>
      <c r="D40" s="38" t="s">
        <v>45</v>
      </c>
      <c r="E40" s="38" t="s">
        <v>45</v>
      </c>
      <c r="F40" s="38">
        <v>3.96</v>
      </c>
      <c r="G40" s="39">
        <f t="shared" si="1"/>
        <v>3.96</v>
      </c>
    </row>
    <row r="41" spans="1:7" s="48" customFormat="1" ht="17.25" customHeight="1">
      <c r="A41" s="60">
        <v>2</v>
      </c>
      <c r="B41" s="60" t="s">
        <v>4775</v>
      </c>
      <c r="C41" s="44" t="s">
        <v>47</v>
      </c>
      <c r="D41" s="38">
        <v>3.08</v>
      </c>
      <c r="E41" s="38">
        <v>3.08</v>
      </c>
      <c r="F41" s="38">
        <v>3.13</v>
      </c>
      <c r="G41" s="39">
        <f t="shared" si="1"/>
        <v>3.0966666666666662</v>
      </c>
    </row>
    <row r="42" spans="1:7" s="48" customFormat="1" ht="17.25" customHeight="1">
      <c r="A42" s="60"/>
      <c r="B42" s="60"/>
      <c r="C42" s="44" t="s">
        <v>1264</v>
      </c>
      <c r="D42" s="38">
        <v>3.58</v>
      </c>
      <c r="E42" s="38">
        <v>3.75</v>
      </c>
      <c r="F42" s="38">
        <v>3.7</v>
      </c>
      <c r="G42" s="39">
        <f t="shared" si="1"/>
        <v>3.6766666666666672</v>
      </c>
    </row>
    <row r="43" spans="1:7" s="48" customFormat="1" ht="17.25" customHeight="1">
      <c r="A43" s="60"/>
      <c r="B43" s="60"/>
      <c r="C43" s="44" t="s">
        <v>1514</v>
      </c>
      <c r="D43" s="38">
        <v>3.91</v>
      </c>
      <c r="E43" s="38">
        <v>3.84</v>
      </c>
      <c r="F43" s="38">
        <v>3.93</v>
      </c>
      <c r="G43" s="39">
        <f t="shared" si="1"/>
        <v>3.8933333333333331</v>
      </c>
    </row>
    <row r="44" spans="1:7" s="48" customFormat="1" ht="17.25" customHeight="1">
      <c r="A44" s="60">
        <v>3</v>
      </c>
      <c r="B44" s="60" t="s">
        <v>4776</v>
      </c>
      <c r="C44" s="44" t="s">
        <v>47</v>
      </c>
      <c r="D44" s="38">
        <v>3</v>
      </c>
      <c r="E44" s="38">
        <v>3.04</v>
      </c>
      <c r="F44" s="38">
        <v>3.5</v>
      </c>
      <c r="G44" s="39">
        <f t="shared" si="1"/>
        <v>3.1799999999999997</v>
      </c>
    </row>
    <row r="45" spans="1:7" s="48" customFormat="1" ht="17.25" customHeight="1">
      <c r="A45" s="60"/>
      <c r="B45" s="60"/>
      <c r="C45" s="44" t="s">
        <v>1264</v>
      </c>
      <c r="D45" s="38">
        <v>3.35</v>
      </c>
      <c r="E45" s="38">
        <v>3.19</v>
      </c>
      <c r="F45" s="38">
        <v>3.31</v>
      </c>
      <c r="G45" s="39">
        <f t="shared" si="1"/>
        <v>3.2833333333333332</v>
      </c>
    </row>
    <row r="46" spans="1:7" s="48" customFormat="1" ht="17.25" customHeight="1">
      <c r="A46" s="60">
        <v>4</v>
      </c>
      <c r="B46" s="60" t="s">
        <v>4777</v>
      </c>
      <c r="C46" s="44" t="s">
        <v>47</v>
      </c>
      <c r="D46" s="38">
        <v>3.06</v>
      </c>
      <c r="E46" s="38">
        <v>3</v>
      </c>
      <c r="F46" s="38">
        <v>3</v>
      </c>
      <c r="G46" s="39">
        <f t="shared" si="1"/>
        <v>3.02</v>
      </c>
    </row>
    <row r="47" spans="1:7" s="48" customFormat="1" ht="17.25" customHeight="1">
      <c r="A47" s="60"/>
      <c r="B47" s="60"/>
      <c r="C47" s="44" t="s">
        <v>1264</v>
      </c>
      <c r="D47" s="38">
        <v>3.46</v>
      </c>
      <c r="E47" s="38">
        <v>3.42</v>
      </c>
      <c r="F47" s="38">
        <v>3.44</v>
      </c>
      <c r="G47" s="39">
        <f t="shared" si="1"/>
        <v>3.44</v>
      </c>
    </row>
    <row r="48" spans="1:7" s="48" customFormat="1" ht="18" customHeight="1"/>
    <row r="49" spans="1:8" s="46" customFormat="1" ht="18" customHeight="1">
      <c r="A49" s="47" t="s">
        <v>4805</v>
      </c>
      <c r="B49" s="30"/>
    </row>
    <row r="50" spans="1:8" s="48" customFormat="1" ht="18" customHeight="1"/>
    <row r="51" spans="1:8" s="48" customFormat="1" ht="18" customHeight="1">
      <c r="A51" s="59" t="s">
        <v>4769</v>
      </c>
      <c r="B51" s="59" t="s">
        <v>4789</v>
      </c>
      <c r="C51" s="59" t="s">
        <v>4790</v>
      </c>
      <c r="D51" s="56" t="s">
        <v>4808</v>
      </c>
      <c r="E51" s="57"/>
      <c r="F51" s="57"/>
      <c r="G51" s="58"/>
      <c r="H51" s="65" t="s">
        <v>4807</v>
      </c>
    </row>
    <row r="52" spans="1:8" s="48" customFormat="1" ht="18" customHeight="1">
      <c r="A52" s="59"/>
      <c r="B52" s="59"/>
      <c r="C52" s="59"/>
      <c r="D52" s="37">
        <v>2013</v>
      </c>
      <c r="E52" s="37">
        <v>2014</v>
      </c>
      <c r="F52" s="37">
        <v>2015</v>
      </c>
      <c r="G52" s="53" t="s">
        <v>4793</v>
      </c>
      <c r="H52" s="66"/>
    </row>
    <row r="53" spans="1:8" s="48" customFormat="1" ht="18" customHeight="1">
      <c r="A53" s="60">
        <v>1</v>
      </c>
      <c r="B53" s="60" t="s">
        <v>1573</v>
      </c>
      <c r="C53" s="44" t="s">
        <v>47</v>
      </c>
      <c r="D53" s="119" t="s">
        <v>4816</v>
      </c>
      <c r="E53" s="120"/>
      <c r="F53" s="120"/>
      <c r="G53" s="120"/>
      <c r="H53" s="121"/>
    </row>
    <row r="54" spans="1:8" s="48" customFormat="1" ht="18" customHeight="1">
      <c r="A54" s="60"/>
      <c r="B54" s="60"/>
      <c r="C54" s="44" t="s">
        <v>1264</v>
      </c>
      <c r="D54" s="119" t="s">
        <v>4816</v>
      </c>
      <c r="E54" s="120"/>
      <c r="F54" s="120"/>
      <c r="G54" s="120"/>
      <c r="H54" s="121"/>
    </row>
    <row r="55" spans="1:8" s="48" customFormat="1" ht="18" customHeight="1">
      <c r="A55" s="60"/>
      <c r="B55" s="60"/>
      <c r="C55" s="44" t="s">
        <v>1514</v>
      </c>
      <c r="D55" s="119" t="s">
        <v>4816</v>
      </c>
      <c r="E55" s="120"/>
      <c r="F55" s="120"/>
      <c r="G55" s="120"/>
      <c r="H55" s="121"/>
    </row>
    <row r="56" spans="1:8" s="48" customFormat="1" ht="18" customHeight="1">
      <c r="A56" s="60">
        <v>2</v>
      </c>
      <c r="B56" s="60" t="s">
        <v>4775</v>
      </c>
      <c r="C56" s="44" t="s">
        <v>47</v>
      </c>
      <c r="D56" s="55">
        <v>4.5</v>
      </c>
      <c r="E56" s="55">
        <v>4.5</v>
      </c>
      <c r="F56" s="55">
        <v>4.5</v>
      </c>
      <c r="G56" s="39">
        <f>AVERAGE(D56:F56)</f>
        <v>4.5</v>
      </c>
      <c r="H56" s="50"/>
    </row>
    <row r="57" spans="1:8" s="48" customFormat="1" ht="18" customHeight="1">
      <c r="A57" s="60"/>
      <c r="B57" s="60"/>
      <c r="C57" s="44" t="s">
        <v>1264</v>
      </c>
      <c r="D57" s="119" t="s">
        <v>4816</v>
      </c>
      <c r="E57" s="120"/>
      <c r="F57" s="120"/>
      <c r="G57" s="120"/>
      <c r="H57" s="121"/>
    </row>
    <row r="58" spans="1:8" s="48" customFormat="1" ht="18" customHeight="1">
      <c r="A58" s="60"/>
      <c r="B58" s="60"/>
      <c r="C58" s="44" t="s">
        <v>1514</v>
      </c>
      <c r="D58" s="119" t="s">
        <v>4816</v>
      </c>
      <c r="E58" s="120"/>
      <c r="F58" s="120"/>
      <c r="G58" s="120"/>
      <c r="H58" s="121"/>
    </row>
    <row r="59" spans="1:8" s="48" customFormat="1" ht="18" customHeight="1">
      <c r="A59" s="60">
        <v>3</v>
      </c>
      <c r="B59" s="60" t="s">
        <v>4776</v>
      </c>
      <c r="C59" s="44" t="s">
        <v>47</v>
      </c>
      <c r="D59" s="55" t="s">
        <v>45</v>
      </c>
      <c r="E59" s="55" t="s">
        <v>45</v>
      </c>
      <c r="F59" s="55" t="s">
        <v>45</v>
      </c>
      <c r="G59" s="39">
        <v>4.7</v>
      </c>
      <c r="H59" s="50"/>
    </row>
    <row r="60" spans="1:8" s="48" customFormat="1" ht="18" customHeight="1">
      <c r="A60" s="60"/>
      <c r="B60" s="60"/>
      <c r="C60" s="44" t="s">
        <v>1264</v>
      </c>
      <c r="D60" s="119" t="s">
        <v>4816</v>
      </c>
      <c r="E60" s="120"/>
      <c r="F60" s="120"/>
      <c r="G60" s="120"/>
      <c r="H60" s="121"/>
    </row>
    <row r="61" spans="1:8" s="48" customFormat="1" ht="18" customHeight="1">
      <c r="A61" s="60">
        <v>4</v>
      </c>
      <c r="B61" s="60" t="s">
        <v>4777</v>
      </c>
      <c r="C61" s="44" t="s">
        <v>47</v>
      </c>
      <c r="D61" s="117" t="s">
        <v>45</v>
      </c>
      <c r="E61" s="117" t="s">
        <v>45</v>
      </c>
      <c r="F61" s="117" t="s">
        <v>45</v>
      </c>
      <c r="G61" s="39">
        <v>4.5</v>
      </c>
      <c r="H61" s="50"/>
    </row>
    <row r="62" spans="1:8" s="48" customFormat="1" ht="18" customHeight="1">
      <c r="A62" s="60"/>
      <c r="B62" s="60"/>
      <c r="C62" s="44" t="s">
        <v>1264</v>
      </c>
      <c r="D62" s="118" t="s">
        <v>4817</v>
      </c>
      <c r="E62" s="118"/>
      <c r="F62" s="118"/>
      <c r="G62" s="116">
        <v>0</v>
      </c>
      <c r="H62" s="115" t="s">
        <v>45</v>
      </c>
    </row>
    <row r="63" spans="1:8" s="48" customFormat="1" ht="18" customHeight="1"/>
    <row r="64" spans="1:8" s="46" customFormat="1" ht="18" customHeight="1">
      <c r="A64" s="47" t="s">
        <v>4806</v>
      </c>
      <c r="B64" s="30"/>
    </row>
    <row r="65" spans="1:7" s="48" customFormat="1" ht="18" customHeight="1"/>
    <row r="66" spans="1:7" s="48" customFormat="1" ht="18" customHeight="1">
      <c r="A66" s="59" t="s">
        <v>4769</v>
      </c>
      <c r="B66" s="59" t="s">
        <v>4789</v>
      </c>
      <c r="C66" s="59" t="s">
        <v>4790</v>
      </c>
      <c r="D66" s="56" t="s">
        <v>4792</v>
      </c>
      <c r="E66" s="57"/>
      <c r="F66" s="57"/>
      <c r="G66" s="58"/>
    </row>
    <row r="67" spans="1:7" s="48" customFormat="1" ht="18" customHeight="1">
      <c r="A67" s="59"/>
      <c r="B67" s="59"/>
      <c r="C67" s="59"/>
      <c r="D67" s="37">
        <v>2013</v>
      </c>
      <c r="E67" s="37">
        <v>2014</v>
      </c>
      <c r="F67" s="37">
        <v>2015</v>
      </c>
      <c r="G67" s="53" t="s">
        <v>4793</v>
      </c>
    </row>
    <row r="68" spans="1:7" s="48" customFormat="1" ht="18" customHeight="1">
      <c r="A68" s="60">
        <v>1</v>
      </c>
      <c r="B68" s="60" t="s">
        <v>1573</v>
      </c>
      <c r="C68" s="44" t="s">
        <v>47</v>
      </c>
      <c r="D68" s="119" t="s">
        <v>4816</v>
      </c>
      <c r="E68" s="120"/>
      <c r="F68" s="120"/>
      <c r="G68" s="122"/>
    </row>
    <row r="69" spans="1:7" s="48" customFormat="1" ht="18" customHeight="1">
      <c r="A69" s="60"/>
      <c r="B69" s="60"/>
      <c r="C69" s="44" t="s">
        <v>1264</v>
      </c>
      <c r="D69" s="119" t="s">
        <v>4816</v>
      </c>
      <c r="E69" s="120"/>
      <c r="F69" s="120"/>
      <c r="G69" s="121"/>
    </row>
    <row r="70" spans="1:7" s="48" customFormat="1" ht="18" customHeight="1">
      <c r="A70" s="60"/>
      <c r="B70" s="60"/>
      <c r="C70" s="44" t="s">
        <v>1514</v>
      </c>
      <c r="D70" s="119" t="s">
        <v>4816</v>
      </c>
      <c r="E70" s="120"/>
      <c r="F70" s="120"/>
      <c r="G70" s="121"/>
    </row>
    <row r="71" spans="1:7" s="48" customFormat="1" ht="18" customHeight="1">
      <c r="A71" s="60">
        <v>2</v>
      </c>
      <c r="B71" s="60" t="s">
        <v>4775</v>
      </c>
      <c r="C71" s="44" t="s">
        <v>47</v>
      </c>
      <c r="D71" s="54">
        <v>0.75</v>
      </c>
      <c r="E71" s="54">
        <v>0.75</v>
      </c>
      <c r="F71" s="54">
        <v>0.75</v>
      </c>
      <c r="G71" s="123">
        <f t="shared" ref="G71:G77" si="2">AVERAGE(D71:F71)</f>
        <v>0.75</v>
      </c>
    </row>
    <row r="72" spans="1:7" s="48" customFormat="1" ht="18" customHeight="1">
      <c r="A72" s="60"/>
      <c r="B72" s="60"/>
      <c r="C72" s="44" t="s">
        <v>1264</v>
      </c>
      <c r="D72" s="119" t="s">
        <v>4816</v>
      </c>
      <c r="E72" s="120"/>
      <c r="F72" s="120"/>
      <c r="G72" s="121"/>
    </row>
    <row r="73" spans="1:7" s="48" customFormat="1" ht="18" customHeight="1">
      <c r="A73" s="60"/>
      <c r="B73" s="60"/>
      <c r="C73" s="44" t="s">
        <v>1514</v>
      </c>
      <c r="D73" s="119" t="s">
        <v>4816</v>
      </c>
      <c r="E73" s="120"/>
      <c r="F73" s="120"/>
      <c r="G73" s="121"/>
    </row>
    <row r="74" spans="1:7" s="48" customFormat="1" ht="18" customHeight="1">
      <c r="A74" s="60">
        <v>3</v>
      </c>
      <c r="B74" s="60" t="s">
        <v>4776</v>
      </c>
      <c r="C74" s="44" t="s">
        <v>47</v>
      </c>
      <c r="D74" s="54" t="s">
        <v>45</v>
      </c>
      <c r="E74" s="54" t="s">
        <v>45</v>
      </c>
      <c r="F74" s="54" t="s">
        <v>45</v>
      </c>
      <c r="G74" s="123">
        <v>0.72</v>
      </c>
    </row>
    <row r="75" spans="1:7" s="48" customFormat="1" ht="18" customHeight="1">
      <c r="A75" s="60"/>
      <c r="B75" s="60"/>
      <c r="C75" s="44" t="s">
        <v>1264</v>
      </c>
      <c r="D75" s="119" t="s">
        <v>4816</v>
      </c>
      <c r="E75" s="120"/>
      <c r="F75" s="120"/>
      <c r="G75" s="121"/>
    </row>
    <row r="76" spans="1:7" s="48" customFormat="1" ht="18" customHeight="1">
      <c r="A76" s="60">
        <v>4</v>
      </c>
      <c r="B76" s="60" t="s">
        <v>4777</v>
      </c>
      <c r="C76" s="44" t="s">
        <v>47</v>
      </c>
      <c r="D76" s="54" t="s">
        <v>45</v>
      </c>
      <c r="E76" s="54" t="s">
        <v>45</v>
      </c>
      <c r="F76" s="54">
        <v>0.76</v>
      </c>
      <c r="G76" s="123">
        <f t="shared" si="2"/>
        <v>0.76</v>
      </c>
    </row>
    <row r="77" spans="1:7" s="48" customFormat="1" ht="18" customHeight="1">
      <c r="A77" s="60"/>
      <c r="B77" s="60"/>
      <c r="C77" s="44" t="s">
        <v>1264</v>
      </c>
      <c r="D77" s="54" t="s">
        <v>45</v>
      </c>
      <c r="E77" s="54" t="s">
        <v>45</v>
      </c>
      <c r="F77" s="54">
        <v>0.95</v>
      </c>
      <c r="G77" s="123">
        <f t="shared" si="2"/>
        <v>0.95</v>
      </c>
    </row>
  </sheetData>
  <mergeCells count="66">
    <mergeCell ref="D62:F62"/>
    <mergeCell ref="H51:H52"/>
    <mergeCell ref="A68:A70"/>
    <mergeCell ref="B68:B70"/>
    <mergeCell ref="A71:A73"/>
    <mergeCell ref="B71:B73"/>
    <mergeCell ref="A59:A60"/>
    <mergeCell ref="B59:B60"/>
    <mergeCell ref="A61:A62"/>
    <mergeCell ref="B61:B62"/>
    <mergeCell ref="A66:A67"/>
    <mergeCell ref="B66:B67"/>
    <mergeCell ref="C51:C52"/>
    <mergeCell ref="A53:A55"/>
    <mergeCell ref="B53:B55"/>
    <mergeCell ref="A51:A52"/>
    <mergeCell ref="B51:B52"/>
    <mergeCell ref="A76:A77"/>
    <mergeCell ref="B76:B77"/>
    <mergeCell ref="A74:A75"/>
    <mergeCell ref="B74:B75"/>
    <mergeCell ref="A56:A58"/>
    <mergeCell ref="B56:B58"/>
    <mergeCell ref="A41:A43"/>
    <mergeCell ref="B41:B43"/>
    <mergeCell ref="A44:A45"/>
    <mergeCell ref="B44:B45"/>
    <mergeCell ref="A46:A47"/>
    <mergeCell ref="B46:B47"/>
    <mergeCell ref="A36:A37"/>
    <mergeCell ref="B36:B37"/>
    <mergeCell ref="C36:C37"/>
    <mergeCell ref="D36:G36"/>
    <mergeCell ref="A38:A40"/>
    <mergeCell ref="B38:B40"/>
    <mergeCell ref="B23:B25"/>
    <mergeCell ref="A26:A28"/>
    <mergeCell ref="B26:B28"/>
    <mergeCell ref="D6:G6"/>
    <mergeCell ref="D21:G21"/>
    <mergeCell ref="A6:A7"/>
    <mergeCell ref="C6:C7"/>
    <mergeCell ref="B6:B7"/>
    <mergeCell ref="D14:F14"/>
    <mergeCell ref="A1:H1"/>
    <mergeCell ref="A2:H2"/>
    <mergeCell ref="A21:A22"/>
    <mergeCell ref="B21:B22"/>
    <mergeCell ref="C21:C22"/>
    <mergeCell ref="H21:H22"/>
    <mergeCell ref="D66:G66"/>
    <mergeCell ref="C66:C67"/>
    <mergeCell ref="A8:A10"/>
    <mergeCell ref="A11:A13"/>
    <mergeCell ref="A14:A15"/>
    <mergeCell ref="A16:A17"/>
    <mergeCell ref="D51:G51"/>
    <mergeCell ref="B8:B10"/>
    <mergeCell ref="B11:B13"/>
    <mergeCell ref="B14:B15"/>
    <mergeCell ref="B16:B17"/>
    <mergeCell ref="A29:A30"/>
    <mergeCell ref="B29:B30"/>
    <mergeCell ref="A31:A32"/>
    <mergeCell ref="B31:B32"/>
    <mergeCell ref="A23:A25"/>
  </mergeCells>
  <pageMargins left="0.5759803921568627" right="0.35539215686274511" top="0.5759803921568627" bottom="0.48958333333333331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J42"/>
  <sheetViews>
    <sheetView view="pageLayout" topLeftCell="A4" workbookViewId="0">
      <selection activeCell="D7" sqref="D7"/>
    </sheetView>
  </sheetViews>
  <sheetFormatPr defaultRowHeight="14.25"/>
  <cols>
    <col min="1" max="1" width="7.42578125" style="28" customWidth="1"/>
    <col min="2" max="2" width="20.5703125" style="28" customWidth="1"/>
    <col min="3" max="3" width="14" style="29" customWidth="1"/>
    <col min="4" max="4" width="11.42578125" style="29" customWidth="1"/>
    <col min="5" max="6" width="16.85546875" style="28" customWidth="1"/>
    <col min="7" max="16384" width="9.140625" style="28"/>
  </cols>
  <sheetData>
    <row r="1" spans="1:10" s="26" customFormat="1" ht="22.5" customHeight="1">
      <c r="A1" s="61" t="s">
        <v>4767</v>
      </c>
      <c r="B1" s="61"/>
      <c r="C1" s="61"/>
      <c r="D1" s="61"/>
      <c r="E1" s="61"/>
      <c r="F1" s="61"/>
    </row>
    <row r="2" spans="1:10" s="26" customFormat="1" ht="22.5" customHeight="1">
      <c r="A2" s="61" t="s">
        <v>4768</v>
      </c>
      <c r="B2" s="61"/>
      <c r="C2" s="61"/>
      <c r="D2" s="61"/>
      <c r="E2" s="61"/>
      <c r="F2" s="61"/>
    </row>
    <row r="3" spans="1:10">
      <c r="A3" s="27"/>
    </row>
    <row r="5" spans="1:10" s="31" customFormat="1" ht="18.75" customHeight="1">
      <c r="A5" s="70" t="s">
        <v>4769</v>
      </c>
      <c r="B5" s="70" t="s">
        <v>4770</v>
      </c>
      <c r="C5" s="59" t="s">
        <v>4771</v>
      </c>
      <c r="D5" s="75" t="s">
        <v>4778</v>
      </c>
      <c r="E5" s="70" t="s">
        <v>4772</v>
      </c>
      <c r="F5" s="70"/>
      <c r="G5" s="30"/>
      <c r="H5" s="30"/>
      <c r="I5" s="30"/>
      <c r="J5" s="30"/>
    </row>
    <row r="6" spans="1:10" s="31" customFormat="1" ht="18.75" customHeight="1">
      <c r="A6" s="70"/>
      <c r="B6" s="70"/>
      <c r="C6" s="59"/>
      <c r="D6" s="76"/>
      <c r="E6" s="32" t="s">
        <v>4773</v>
      </c>
      <c r="F6" s="32" t="s">
        <v>4774</v>
      </c>
      <c r="G6" s="30"/>
      <c r="H6" s="30"/>
      <c r="I6" s="30"/>
      <c r="J6" s="30"/>
    </row>
    <row r="7" spans="1:10" ht="21" customHeight="1">
      <c r="A7" s="71">
        <v>1</v>
      </c>
      <c r="B7" s="73" t="s">
        <v>1573</v>
      </c>
      <c r="C7" s="33" t="s">
        <v>47</v>
      </c>
      <c r="D7" s="33">
        <v>108</v>
      </c>
      <c r="E7" s="33" t="s">
        <v>4779</v>
      </c>
      <c r="F7" s="33">
        <v>3.32</v>
      </c>
      <c r="G7" s="34"/>
      <c r="H7" s="34"/>
      <c r="I7" s="34"/>
      <c r="J7" s="34"/>
    </row>
    <row r="8" spans="1:10" ht="21" customHeight="1">
      <c r="A8" s="77"/>
      <c r="B8" s="78"/>
      <c r="C8" s="33" t="s">
        <v>1264</v>
      </c>
      <c r="D8" s="33">
        <v>32</v>
      </c>
      <c r="E8" s="33" t="s">
        <v>4780</v>
      </c>
      <c r="F8" s="33">
        <v>3.69</v>
      </c>
      <c r="G8" s="34"/>
      <c r="H8" s="34"/>
      <c r="I8" s="34"/>
      <c r="J8" s="34"/>
    </row>
    <row r="9" spans="1:10" ht="21" customHeight="1">
      <c r="A9" s="72"/>
      <c r="B9" s="74"/>
      <c r="C9" s="33" t="s">
        <v>1514</v>
      </c>
      <c r="D9" s="33" t="s">
        <v>45</v>
      </c>
      <c r="E9" s="33" t="s">
        <v>45</v>
      </c>
      <c r="F9" s="33" t="s">
        <v>45</v>
      </c>
      <c r="G9" s="34"/>
      <c r="H9" s="34"/>
      <c r="I9" s="34"/>
      <c r="J9" s="34"/>
    </row>
    <row r="10" spans="1:10" ht="21" customHeight="1">
      <c r="A10" s="71">
        <v>2</v>
      </c>
      <c r="B10" s="73" t="s">
        <v>4775</v>
      </c>
      <c r="C10" s="33" t="s">
        <v>47</v>
      </c>
      <c r="D10" s="33">
        <v>102</v>
      </c>
      <c r="E10" s="33" t="s">
        <v>4781</v>
      </c>
      <c r="F10" s="33">
        <v>3.25</v>
      </c>
      <c r="G10" s="34"/>
      <c r="H10" s="34"/>
      <c r="I10" s="34"/>
      <c r="J10" s="34"/>
    </row>
    <row r="11" spans="1:10" ht="21" customHeight="1">
      <c r="A11" s="77"/>
      <c r="B11" s="78"/>
      <c r="C11" s="33" t="s">
        <v>1264</v>
      </c>
      <c r="D11" s="33">
        <v>21</v>
      </c>
      <c r="E11" s="33" t="s">
        <v>4782</v>
      </c>
      <c r="F11" s="33">
        <v>3.67</v>
      </c>
      <c r="G11" s="34"/>
      <c r="H11" s="34"/>
      <c r="I11" s="34"/>
      <c r="J11" s="34"/>
    </row>
    <row r="12" spans="1:10" ht="21" customHeight="1">
      <c r="A12" s="72"/>
      <c r="B12" s="74"/>
      <c r="C12" s="33" t="s">
        <v>1514</v>
      </c>
      <c r="D12" s="33">
        <v>4</v>
      </c>
      <c r="E12" s="33" t="s">
        <v>4783</v>
      </c>
      <c r="F12" s="33">
        <v>3.93</v>
      </c>
      <c r="G12" s="34"/>
      <c r="H12" s="34"/>
      <c r="I12" s="34"/>
      <c r="J12" s="34"/>
    </row>
    <row r="13" spans="1:10" ht="21" customHeight="1">
      <c r="A13" s="71">
        <v>3</v>
      </c>
      <c r="B13" s="73" t="s">
        <v>4776</v>
      </c>
      <c r="C13" s="33" t="s">
        <v>47</v>
      </c>
      <c r="D13" s="33">
        <v>65</v>
      </c>
      <c r="E13" s="33" t="s">
        <v>4784</v>
      </c>
      <c r="F13" s="33">
        <v>3.06</v>
      </c>
      <c r="G13" s="34"/>
      <c r="H13" s="34"/>
      <c r="I13" s="34"/>
      <c r="J13" s="34"/>
    </row>
    <row r="14" spans="1:10" ht="21" customHeight="1">
      <c r="A14" s="72"/>
      <c r="B14" s="74"/>
      <c r="C14" s="33" t="s">
        <v>1264</v>
      </c>
      <c r="D14" s="33">
        <v>7</v>
      </c>
      <c r="E14" s="33" t="s">
        <v>4780</v>
      </c>
      <c r="F14" s="33">
        <v>3.22</v>
      </c>
      <c r="G14" s="34"/>
      <c r="H14" s="34"/>
      <c r="I14" s="34"/>
      <c r="J14" s="34"/>
    </row>
    <row r="15" spans="1:10" ht="21" customHeight="1">
      <c r="A15" s="71">
        <v>4</v>
      </c>
      <c r="B15" s="73" t="s">
        <v>4777</v>
      </c>
      <c r="C15" s="33" t="s">
        <v>47</v>
      </c>
      <c r="D15" s="33">
        <v>60</v>
      </c>
      <c r="E15" s="33" t="s">
        <v>4785</v>
      </c>
      <c r="F15" s="33">
        <v>3.14</v>
      </c>
      <c r="G15" s="34"/>
      <c r="H15" s="34"/>
      <c r="I15" s="34"/>
      <c r="J15" s="34"/>
    </row>
    <row r="16" spans="1:10" ht="21" customHeight="1">
      <c r="A16" s="72"/>
      <c r="B16" s="74"/>
      <c r="C16" s="33" t="s">
        <v>1264</v>
      </c>
      <c r="D16" s="33">
        <v>8</v>
      </c>
      <c r="E16" s="33" t="s">
        <v>4786</v>
      </c>
      <c r="F16" s="33">
        <v>3.53</v>
      </c>
      <c r="G16" s="34"/>
      <c r="H16" s="34"/>
      <c r="I16" s="34"/>
      <c r="J16" s="34"/>
    </row>
    <row r="17" spans="1:10" ht="15.75">
      <c r="A17" s="34"/>
      <c r="B17" s="34"/>
      <c r="C17" s="35"/>
      <c r="D17" s="35"/>
      <c r="E17" s="34"/>
      <c r="F17" s="34"/>
      <c r="G17" s="34"/>
      <c r="H17" s="34"/>
      <c r="I17" s="34"/>
      <c r="J17" s="34"/>
    </row>
    <row r="18" spans="1:10" ht="15.75">
      <c r="A18" s="34"/>
      <c r="B18" s="34"/>
      <c r="C18" s="35"/>
      <c r="D18" s="35"/>
      <c r="E18" s="34"/>
      <c r="F18" s="34"/>
      <c r="G18" s="34"/>
      <c r="H18" s="34"/>
      <c r="I18" s="34"/>
      <c r="J18" s="34"/>
    </row>
    <row r="19" spans="1:10" ht="15.75">
      <c r="A19" s="34"/>
      <c r="B19" s="34"/>
      <c r="C19" s="35"/>
      <c r="D19" s="35"/>
      <c r="E19" s="34"/>
      <c r="F19" s="34"/>
      <c r="G19" s="34"/>
      <c r="H19" s="34"/>
      <c r="I19" s="34"/>
      <c r="J19" s="34"/>
    </row>
    <row r="20" spans="1:10" ht="15.75">
      <c r="A20" s="34"/>
      <c r="B20" s="34"/>
      <c r="C20" s="35"/>
      <c r="D20" s="35"/>
      <c r="E20" s="34"/>
      <c r="F20" s="34"/>
      <c r="G20" s="34"/>
      <c r="H20" s="34"/>
      <c r="I20" s="34"/>
      <c r="J20" s="34"/>
    </row>
    <row r="21" spans="1:10" ht="15.75">
      <c r="A21" s="34"/>
      <c r="B21" s="34"/>
      <c r="C21" s="35"/>
      <c r="D21" s="35"/>
      <c r="E21" s="34"/>
      <c r="F21" s="34"/>
      <c r="G21" s="34"/>
      <c r="H21" s="34"/>
      <c r="I21" s="34"/>
      <c r="J21" s="34"/>
    </row>
    <row r="22" spans="1:10" ht="15.75">
      <c r="A22" s="34"/>
      <c r="B22" s="34"/>
      <c r="C22" s="35"/>
      <c r="D22" s="35"/>
      <c r="E22" s="34"/>
      <c r="F22" s="34"/>
      <c r="G22" s="34"/>
      <c r="H22" s="34"/>
      <c r="I22" s="34"/>
      <c r="J22" s="34"/>
    </row>
    <row r="23" spans="1:10" ht="15.75">
      <c r="A23" s="34"/>
      <c r="B23" s="34"/>
      <c r="C23" s="35"/>
      <c r="D23" s="35"/>
      <c r="E23" s="34"/>
      <c r="F23" s="34"/>
      <c r="G23" s="34"/>
      <c r="H23" s="34"/>
      <c r="I23" s="34"/>
      <c r="J23" s="34"/>
    </row>
    <row r="24" spans="1:10" ht="15.75">
      <c r="A24" s="34"/>
      <c r="B24" s="34"/>
      <c r="C24" s="35"/>
      <c r="D24" s="35"/>
      <c r="E24" s="34"/>
      <c r="F24" s="34"/>
      <c r="G24" s="34"/>
      <c r="H24" s="34"/>
      <c r="I24" s="34"/>
      <c r="J24" s="34"/>
    </row>
    <row r="25" spans="1:10" ht="15.75">
      <c r="A25" s="34"/>
      <c r="B25" s="34"/>
      <c r="C25" s="35"/>
      <c r="D25" s="35"/>
      <c r="E25" s="34"/>
      <c r="F25" s="34"/>
      <c r="G25" s="34"/>
      <c r="H25" s="34"/>
      <c r="I25" s="34"/>
      <c r="J25" s="34"/>
    </row>
    <row r="26" spans="1:10" ht="15.75">
      <c r="A26" s="34"/>
      <c r="B26" s="34"/>
      <c r="C26" s="35"/>
      <c r="D26" s="35"/>
      <c r="E26" s="34"/>
      <c r="F26" s="34"/>
      <c r="G26" s="34"/>
      <c r="H26" s="34"/>
      <c r="I26" s="34"/>
      <c r="J26" s="34"/>
    </row>
    <row r="27" spans="1:10" ht="15.75">
      <c r="A27" s="34"/>
      <c r="B27" s="34"/>
      <c r="C27" s="35"/>
      <c r="D27" s="35"/>
      <c r="E27" s="34"/>
      <c r="F27" s="34"/>
      <c r="G27" s="34"/>
      <c r="H27" s="34"/>
      <c r="I27" s="34"/>
      <c r="J27" s="34"/>
    </row>
    <row r="28" spans="1:10" ht="15.75">
      <c r="A28" s="34"/>
      <c r="B28" s="34"/>
      <c r="C28" s="35"/>
      <c r="D28" s="35"/>
      <c r="E28" s="34"/>
      <c r="F28" s="34"/>
      <c r="G28" s="34"/>
      <c r="H28" s="34"/>
      <c r="I28" s="34"/>
      <c r="J28" s="34"/>
    </row>
    <row r="29" spans="1:10" ht="15.75">
      <c r="A29" s="34"/>
      <c r="B29" s="34"/>
      <c r="C29" s="35"/>
      <c r="D29" s="35"/>
      <c r="E29" s="34"/>
      <c r="F29" s="34"/>
      <c r="G29" s="34"/>
      <c r="H29" s="34"/>
      <c r="I29" s="34"/>
      <c r="J29" s="34"/>
    </row>
    <row r="30" spans="1:10" ht="15.75">
      <c r="A30" s="34"/>
      <c r="B30" s="34"/>
      <c r="C30" s="35"/>
      <c r="D30" s="35"/>
      <c r="E30" s="34"/>
      <c r="F30" s="34"/>
      <c r="G30" s="34"/>
      <c r="H30" s="34"/>
      <c r="I30" s="34"/>
      <c r="J30" s="34"/>
    </row>
    <row r="31" spans="1:10" ht="15.75">
      <c r="A31" s="34"/>
      <c r="B31" s="34"/>
      <c r="C31" s="35"/>
      <c r="D31" s="35"/>
      <c r="E31" s="34"/>
      <c r="F31" s="34"/>
      <c r="G31" s="34"/>
      <c r="H31" s="34"/>
      <c r="I31" s="34"/>
      <c r="J31" s="34"/>
    </row>
    <row r="32" spans="1:10" ht="15.75">
      <c r="A32" s="34"/>
      <c r="B32" s="34"/>
      <c r="C32" s="35"/>
      <c r="D32" s="35"/>
      <c r="E32" s="34"/>
      <c r="F32" s="34"/>
      <c r="G32" s="34"/>
      <c r="H32" s="34"/>
      <c r="I32" s="34"/>
      <c r="J32" s="34"/>
    </row>
    <row r="33" spans="1:10" ht="15.75">
      <c r="A33" s="34"/>
      <c r="B33" s="34"/>
      <c r="C33" s="35"/>
      <c r="D33" s="35"/>
      <c r="E33" s="34"/>
      <c r="F33" s="34"/>
      <c r="G33" s="34"/>
      <c r="H33" s="34"/>
      <c r="I33" s="34"/>
      <c r="J33" s="34"/>
    </row>
    <row r="34" spans="1:10" ht="15.75">
      <c r="A34" s="34"/>
      <c r="B34" s="34"/>
      <c r="C34" s="35"/>
      <c r="D34" s="35"/>
      <c r="E34" s="34"/>
      <c r="F34" s="34"/>
      <c r="G34" s="34"/>
      <c r="H34" s="34"/>
      <c r="I34" s="34"/>
      <c r="J34" s="34"/>
    </row>
    <row r="35" spans="1:10" ht="15.75">
      <c r="A35" s="34"/>
      <c r="B35" s="34"/>
      <c r="C35" s="35"/>
      <c r="D35" s="35"/>
      <c r="E35" s="34"/>
      <c r="F35" s="34"/>
      <c r="G35" s="34"/>
      <c r="H35" s="34"/>
      <c r="I35" s="34"/>
      <c r="J35" s="34"/>
    </row>
    <row r="36" spans="1:10" ht="15.75">
      <c r="A36" s="34"/>
      <c r="B36" s="34"/>
      <c r="C36" s="35"/>
      <c r="D36" s="35"/>
      <c r="E36" s="34"/>
      <c r="F36" s="34"/>
      <c r="G36" s="34"/>
      <c r="H36" s="34"/>
      <c r="I36" s="34"/>
      <c r="J36" s="34"/>
    </row>
    <row r="37" spans="1:10" ht="15.75">
      <c r="A37" s="34"/>
      <c r="B37" s="34"/>
      <c r="C37" s="35"/>
      <c r="D37" s="35"/>
      <c r="E37" s="34"/>
      <c r="F37" s="34"/>
      <c r="G37" s="34"/>
      <c r="H37" s="34"/>
      <c r="I37" s="34"/>
      <c r="J37" s="34"/>
    </row>
    <row r="38" spans="1:10" ht="15.75">
      <c r="A38" s="34"/>
      <c r="B38" s="34"/>
      <c r="C38" s="35"/>
      <c r="D38" s="35"/>
      <c r="E38" s="34"/>
      <c r="F38" s="34"/>
      <c r="G38" s="34"/>
      <c r="H38" s="34"/>
      <c r="I38" s="34"/>
      <c r="J38" s="34"/>
    </row>
    <row r="39" spans="1:10" ht="15.75">
      <c r="A39" s="34"/>
      <c r="B39" s="34"/>
      <c r="C39" s="35"/>
      <c r="D39" s="35"/>
      <c r="E39" s="34"/>
      <c r="F39" s="34"/>
      <c r="G39" s="34"/>
      <c r="H39" s="34"/>
      <c r="I39" s="34"/>
      <c r="J39" s="34"/>
    </row>
    <row r="40" spans="1:10" ht="15.75">
      <c r="A40" s="34"/>
      <c r="B40" s="34"/>
      <c r="C40" s="35"/>
      <c r="D40" s="35"/>
      <c r="E40" s="34"/>
      <c r="F40" s="34"/>
      <c r="G40" s="34"/>
      <c r="H40" s="34"/>
      <c r="I40" s="34"/>
      <c r="J40" s="34"/>
    </row>
    <row r="41" spans="1:10" ht="15.75">
      <c r="A41" s="34"/>
      <c r="B41" s="34"/>
      <c r="C41" s="35"/>
      <c r="D41" s="35"/>
      <c r="E41" s="34"/>
      <c r="F41" s="34"/>
      <c r="G41" s="34"/>
      <c r="H41" s="34"/>
      <c r="I41" s="34"/>
      <c r="J41" s="34"/>
    </row>
    <row r="42" spans="1:10" ht="15.75">
      <c r="A42" s="34"/>
      <c r="B42" s="34"/>
      <c r="C42" s="35"/>
      <c r="D42" s="35"/>
      <c r="E42" s="34"/>
      <c r="F42" s="34"/>
      <c r="G42" s="34"/>
      <c r="H42" s="34"/>
      <c r="I42" s="34"/>
      <c r="J42" s="34"/>
    </row>
  </sheetData>
  <mergeCells count="15">
    <mergeCell ref="A15:A16"/>
    <mergeCell ref="B15:B16"/>
    <mergeCell ref="D5:D6"/>
    <mergeCell ref="A7:A9"/>
    <mergeCell ref="B7:B9"/>
    <mergeCell ref="A10:A12"/>
    <mergeCell ref="B10:B12"/>
    <mergeCell ref="A13:A14"/>
    <mergeCell ref="B13:B14"/>
    <mergeCell ref="A1:F1"/>
    <mergeCell ref="A2:F2"/>
    <mergeCell ref="A5:A6"/>
    <mergeCell ref="B5:B6"/>
    <mergeCell ref="C5:C6"/>
    <mergeCell ref="E5:F5"/>
  </mergeCells>
  <pageMargins left="0.88541666666666663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J22"/>
  <sheetViews>
    <sheetView showGridLines="0" topLeftCell="E1" zoomScale="55" zoomScaleNormal="55" workbookViewId="0">
      <selection activeCell="N15" sqref="N15"/>
    </sheetView>
  </sheetViews>
  <sheetFormatPr defaultRowHeight="15"/>
  <cols>
    <col min="1" max="1" width="11.42578125" bestFit="1" customWidth="1"/>
    <col min="2" max="2" width="10.42578125" bestFit="1" customWidth="1"/>
    <col min="3" max="3" width="12.140625" bestFit="1" customWidth="1"/>
    <col min="4" max="4" width="22.42578125" bestFit="1" customWidth="1"/>
    <col min="5" max="5" width="13.28515625" bestFit="1" customWidth="1"/>
    <col min="6" max="6" width="12.42578125" bestFit="1" customWidth="1"/>
    <col min="7" max="7" width="18" bestFit="1" customWidth="1"/>
    <col min="8" max="8" width="36.5703125" bestFit="1" customWidth="1"/>
    <col min="9" max="9" width="13.5703125" bestFit="1" customWidth="1"/>
    <col min="10" max="10" width="31.7109375" bestFit="1" customWidth="1"/>
    <col min="11" max="11" width="12.28515625" bestFit="1" customWidth="1"/>
    <col min="12" max="13" width="12.7109375" bestFit="1" customWidth="1"/>
    <col min="14" max="14" width="36.5703125" style="15" bestFit="1" customWidth="1"/>
    <col min="15" max="15" width="18.28515625" bestFit="1" customWidth="1"/>
    <col min="16" max="16" width="10.5703125" bestFit="1" customWidth="1"/>
    <col min="17" max="17" width="22.140625" bestFit="1" customWidth="1"/>
    <col min="18" max="18" width="20.42578125" bestFit="1" customWidth="1"/>
    <col min="19" max="19" width="36.5703125" bestFit="1" customWidth="1"/>
    <col min="20" max="20" width="15.140625" bestFit="1" customWidth="1"/>
    <col min="21" max="21" width="18.140625" style="15" bestFit="1" customWidth="1"/>
    <col min="22" max="22" width="17.7109375" style="15" bestFit="1" customWidth="1"/>
    <col min="23" max="23" width="24" bestFit="1" customWidth="1"/>
    <col min="24" max="24" width="36.570312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28" width="23.85546875" bestFit="1" customWidth="1"/>
    <col min="29" max="29" width="24.140625" bestFit="1" customWidth="1"/>
    <col min="30" max="30" width="25.7109375" bestFit="1" customWidth="1"/>
    <col min="31" max="32" width="13.85546875" bestFit="1" customWidth="1"/>
    <col min="33" max="33" width="36.5703125" bestFit="1" customWidth="1"/>
    <col min="34" max="34" width="18.140625" bestFit="1" customWidth="1"/>
    <col min="35" max="35" width="27.28515625" bestFit="1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16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16" t="s">
        <v>21</v>
      </c>
      <c r="V3" s="16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  <row r="4" spans="1:36" ht="60">
      <c r="A4" s="2" t="s">
        <v>4664</v>
      </c>
      <c r="B4" s="2" t="s">
        <v>4665</v>
      </c>
      <c r="C4" s="2"/>
      <c r="D4" s="2" t="s">
        <v>4666</v>
      </c>
      <c r="E4" s="2" t="s">
        <v>104</v>
      </c>
      <c r="F4" s="2" t="s">
        <v>131</v>
      </c>
      <c r="G4" s="2" t="s">
        <v>2507</v>
      </c>
      <c r="H4" s="2" t="s">
        <v>43</v>
      </c>
      <c r="I4" s="2" t="s">
        <v>4667</v>
      </c>
      <c r="J4" s="2" t="s">
        <v>45</v>
      </c>
      <c r="K4" s="2" t="s">
        <v>1263</v>
      </c>
      <c r="L4" s="2" t="s">
        <v>1264</v>
      </c>
      <c r="M4" s="4">
        <v>42578</v>
      </c>
      <c r="N4" s="16">
        <v>3.64</v>
      </c>
      <c r="O4" s="2" t="s">
        <v>49</v>
      </c>
      <c r="P4" s="2">
        <v>443</v>
      </c>
      <c r="Q4" s="2" t="s">
        <v>4668</v>
      </c>
      <c r="R4" s="2" t="s">
        <v>4669</v>
      </c>
      <c r="S4" s="2" t="s">
        <v>4670</v>
      </c>
      <c r="T4" s="2">
        <v>2014</v>
      </c>
      <c r="U4" s="16">
        <v>2</v>
      </c>
      <c r="V4" s="16">
        <v>0</v>
      </c>
      <c r="W4" s="2" t="s">
        <v>45</v>
      </c>
      <c r="X4" s="2" t="s">
        <v>4671</v>
      </c>
      <c r="Y4" s="4">
        <v>42432</v>
      </c>
      <c r="Z4" s="4">
        <v>42380</v>
      </c>
      <c r="AA4" s="2"/>
      <c r="AB4" s="2" t="s">
        <v>4134</v>
      </c>
      <c r="AC4" s="2" t="s">
        <v>4672</v>
      </c>
      <c r="AD4" s="2" t="s">
        <v>45</v>
      </c>
      <c r="AE4" s="2" t="s">
        <v>45</v>
      </c>
      <c r="AF4" s="2" t="s">
        <v>45</v>
      </c>
      <c r="AG4" s="2" t="s">
        <v>4673</v>
      </c>
      <c r="AH4" s="2" t="s">
        <v>4674</v>
      </c>
      <c r="AI4" s="2" t="s">
        <v>4675</v>
      </c>
      <c r="AJ4" s="2">
        <v>2016</v>
      </c>
    </row>
    <row r="5" spans="1:36" ht="75">
      <c r="A5" s="2" t="s">
        <v>4676</v>
      </c>
      <c r="B5" s="2" t="s">
        <v>4677</v>
      </c>
      <c r="C5" s="2" t="s">
        <v>4678</v>
      </c>
      <c r="D5" s="2" t="s">
        <v>4679</v>
      </c>
      <c r="E5" s="2" t="s">
        <v>40</v>
      </c>
      <c r="F5" s="2" t="s">
        <v>4680</v>
      </c>
      <c r="G5" s="2" t="s">
        <v>4681</v>
      </c>
      <c r="H5" s="2" t="s">
        <v>43</v>
      </c>
      <c r="I5" s="2" t="s">
        <v>4667</v>
      </c>
      <c r="J5" s="2" t="s">
        <v>45</v>
      </c>
      <c r="K5" s="2" t="s">
        <v>1263</v>
      </c>
      <c r="L5" s="2" t="s">
        <v>1264</v>
      </c>
      <c r="M5" s="4">
        <v>42586</v>
      </c>
      <c r="N5" s="16">
        <v>3.43</v>
      </c>
      <c r="O5" s="2" t="s">
        <v>49</v>
      </c>
      <c r="P5" s="2">
        <v>456</v>
      </c>
      <c r="Q5" s="2" t="s">
        <v>4682</v>
      </c>
      <c r="R5" s="2" t="s">
        <v>4683</v>
      </c>
      <c r="S5" s="2" t="s">
        <v>4684</v>
      </c>
      <c r="T5" s="2">
        <v>2014</v>
      </c>
      <c r="U5" s="16">
        <v>2</v>
      </c>
      <c r="V5" s="16">
        <v>0</v>
      </c>
      <c r="W5" s="2" t="s">
        <v>45</v>
      </c>
      <c r="X5" s="2" t="s">
        <v>4685</v>
      </c>
      <c r="Y5" s="4">
        <v>42453</v>
      </c>
      <c r="Z5" s="4">
        <v>42360</v>
      </c>
      <c r="AA5" s="4">
        <v>42643</v>
      </c>
      <c r="AB5" s="2" t="s">
        <v>4686</v>
      </c>
      <c r="AC5" s="2" t="s">
        <v>4687</v>
      </c>
      <c r="AD5" s="2" t="s">
        <v>4688</v>
      </c>
      <c r="AE5" s="2" t="s">
        <v>45</v>
      </c>
      <c r="AF5" s="2" t="s">
        <v>45</v>
      </c>
      <c r="AG5" s="2" t="s">
        <v>4689</v>
      </c>
      <c r="AH5" s="2" t="s">
        <v>4690</v>
      </c>
      <c r="AI5" s="2" t="s">
        <v>4691</v>
      </c>
      <c r="AJ5" s="2">
        <v>2016</v>
      </c>
    </row>
    <row r="6" spans="1:36" ht="15.75">
      <c r="A6" s="79" t="s">
        <v>4692</v>
      </c>
      <c r="B6" s="79" t="s">
        <v>4693</v>
      </c>
      <c r="C6" s="79"/>
      <c r="D6" s="79" t="s">
        <v>4694</v>
      </c>
      <c r="E6" s="79" t="s">
        <v>104</v>
      </c>
      <c r="F6" s="79" t="s">
        <v>4695</v>
      </c>
      <c r="G6" s="79" t="s">
        <v>4696</v>
      </c>
      <c r="H6" s="79" t="s">
        <v>43</v>
      </c>
      <c r="I6" s="79" t="s">
        <v>4667</v>
      </c>
      <c r="J6" s="79" t="s">
        <v>45</v>
      </c>
      <c r="K6" s="79" t="s">
        <v>1263</v>
      </c>
      <c r="L6" s="79" t="s">
        <v>1264</v>
      </c>
      <c r="M6" s="82">
        <v>42376</v>
      </c>
      <c r="N6" s="17" t="s">
        <v>48</v>
      </c>
      <c r="O6" s="79" t="s">
        <v>66</v>
      </c>
      <c r="P6" s="79">
        <v>453</v>
      </c>
      <c r="Q6" s="79" t="s">
        <v>4697</v>
      </c>
      <c r="R6" s="79" t="s">
        <v>4698</v>
      </c>
      <c r="S6" s="79" t="s">
        <v>4699</v>
      </c>
      <c r="T6" s="79">
        <v>2013</v>
      </c>
      <c r="U6" s="85">
        <v>2</v>
      </c>
      <c r="V6" s="85">
        <v>4</v>
      </c>
      <c r="W6" s="79" t="s">
        <v>45</v>
      </c>
      <c r="X6" s="79" t="s">
        <v>4700</v>
      </c>
      <c r="Y6" s="82">
        <v>42144</v>
      </c>
      <c r="Z6" s="82">
        <v>42037</v>
      </c>
      <c r="AA6" s="82">
        <v>42360</v>
      </c>
      <c r="AB6" s="79" t="s">
        <v>4701</v>
      </c>
      <c r="AC6" s="79" t="s">
        <v>819</v>
      </c>
      <c r="AD6" s="79" t="s">
        <v>45</v>
      </c>
      <c r="AE6" s="79" t="s">
        <v>45</v>
      </c>
      <c r="AF6" s="79" t="s">
        <v>45</v>
      </c>
      <c r="AG6" s="79" t="s">
        <v>4702</v>
      </c>
      <c r="AH6" s="79" t="s">
        <v>4703</v>
      </c>
      <c r="AI6" s="79" t="s">
        <v>4704</v>
      </c>
      <c r="AJ6" s="79">
        <v>2016</v>
      </c>
    </row>
    <row r="7" spans="1:36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3"/>
      <c r="N7" s="19" t="s">
        <v>59</v>
      </c>
      <c r="O7" s="80"/>
      <c r="P7" s="80"/>
      <c r="Q7" s="80"/>
      <c r="R7" s="80"/>
      <c r="S7" s="80"/>
      <c r="T7" s="80"/>
      <c r="U7" s="86"/>
      <c r="V7" s="86"/>
      <c r="W7" s="80"/>
      <c r="X7" s="80"/>
      <c r="Y7" s="83"/>
      <c r="Z7" s="83"/>
      <c r="AA7" s="83"/>
      <c r="AB7" s="80"/>
      <c r="AC7" s="80"/>
      <c r="AD7" s="80"/>
      <c r="AE7" s="80"/>
      <c r="AF7" s="80"/>
      <c r="AG7" s="80"/>
      <c r="AH7" s="80"/>
      <c r="AI7" s="80"/>
      <c r="AJ7" s="80"/>
    </row>
    <row r="8" spans="1:36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3"/>
      <c r="N8" s="19" t="s">
        <v>60</v>
      </c>
      <c r="O8" s="80"/>
      <c r="P8" s="80"/>
      <c r="Q8" s="80"/>
      <c r="R8" s="80"/>
      <c r="S8" s="80"/>
      <c r="T8" s="80"/>
      <c r="U8" s="86"/>
      <c r="V8" s="86"/>
      <c r="W8" s="80"/>
      <c r="X8" s="80"/>
      <c r="Y8" s="83"/>
      <c r="Z8" s="83"/>
      <c r="AA8" s="83"/>
      <c r="AB8" s="80"/>
      <c r="AC8" s="80"/>
      <c r="AD8" s="80"/>
      <c r="AE8" s="80"/>
      <c r="AF8" s="80"/>
      <c r="AG8" s="80"/>
      <c r="AH8" s="80"/>
      <c r="AI8" s="80"/>
      <c r="AJ8" s="80"/>
    </row>
    <row r="9" spans="1:36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4"/>
      <c r="N9" s="21"/>
      <c r="O9" s="81"/>
      <c r="P9" s="81"/>
      <c r="Q9" s="81"/>
      <c r="R9" s="81"/>
      <c r="S9" s="81"/>
      <c r="T9" s="81"/>
      <c r="U9" s="87"/>
      <c r="V9" s="87"/>
      <c r="W9" s="81"/>
      <c r="X9" s="81"/>
      <c r="Y9" s="84"/>
      <c r="Z9" s="84"/>
      <c r="AA9" s="84"/>
      <c r="AB9" s="81"/>
      <c r="AC9" s="81"/>
      <c r="AD9" s="81"/>
      <c r="AE9" s="81"/>
      <c r="AF9" s="81"/>
      <c r="AG9" s="81"/>
      <c r="AH9" s="81"/>
      <c r="AI9" s="81"/>
      <c r="AJ9" s="81"/>
    </row>
    <row r="10" spans="1:36" ht="15.75">
      <c r="A10" s="79" t="s">
        <v>4705</v>
      </c>
      <c r="B10" s="79" t="s">
        <v>4706</v>
      </c>
      <c r="C10" s="79"/>
      <c r="D10" s="79" t="s">
        <v>4707</v>
      </c>
      <c r="E10" s="79" t="s">
        <v>40</v>
      </c>
      <c r="F10" s="79" t="s">
        <v>4708</v>
      </c>
      <c r="G10" s="79" t="s">
        <v>4709</v>
      </c>
      <c r="H10" s="79" t="s">
        <v>43</v>
      </c>
      <c r="I10" s="79" t="s">
        <v>4667</v>
      </c>
      <c r="J10" s="79" t="s">
        <v>45</v>
      </c>
      <c r="K10" s="79" t="s">
        <v>1263</v>
      </c>
      <c r="L10" s="79" t="s">
        <v>1264</v>
      </c>
      <c r="M10" s="82">
        <v>42376</v>
      </c>
      <c r="N10" s="17" t="s">
        <v>48</v>
      </c>
      <c r="O10" s="79" t="s">
        <v>66</v>
      </c>
      <c r="P10" s="79">
        <v>367</v>
      </c>
      <c r="Q10" s="79" t="s">
        <v>4710</v>
      </c>
      <c r="R10" s="79" t="s">
        <v>4711</v>
      </c>
      <c r="S10" s="79" t="s">
        <v>4712</v>
      </c>
      <c r="T10" s="79">
        <v>2013</v>
      </c>
      <c r="U10" s="85">
        <v>2</v>
      </c>
      <c r="V10" s="85">
        <v>4</v>
      </c>
      <c r="W10" s="79" t="s">
        <v>45</v>
      </c>
      <c r="X10" s="79" t="s">
        <v>4713</v>
      </c>
      <c r="Y10" s="82">
        <v>42142</v>
      </c>
      <c r="Z10" s="82">
        <v>42037</v>
      </c>
      <c r="AA10" s="82">
        <v>42375</v>
      </c>
      <c r="AB10" s="79" t="s">
        <v>4134</v>
      </c>
      <c r="AC10" s="79" t="s">
        <v>84</v>
      </c>
      <c r="AD10" s="79" t="s">
        <v>45</v>
      </c>
      <c r="AE10" s="79" t="s">
        <v>45</v>
      </c>
      <c r="AF10" s="79" t="s">
        <v>45</v>
      </c>
      <c r="AG10" s="79" t="s">
        <v>4714</v>
      </c>
      <c r="AH10" s="79" t="s">
        <v>4715</v>
      </c>
      <c r="AI10" s="79" t="s">
        <v>4716</v>
      </c>
      <c r="AJ10" s="79">
        <v>2016</v>
      </c>
    </row>
    <row r="11" spans="1:36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3"/>
      <c r="N11" s="18"/>
      <c r="O11" s="80"/>
      <c r="P11" s="80"/>
      <c r="Q11" s="80"/>
      <c r="R11" s="80"/>
      <c r="S11" s="80"/>
      <c r="T11" s="80"/>
      <c r="U11" s="86"/>
      <c r="V11" s="86"/>
      <c r="W11" s="80"/>
      <c r="X11" s="80"/>
      <c r="Y11" s="83"/>
      <c r="Z11" s="83"/>
      <c r="AA11" s="83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3"/>
      <c r="N12" s="19" t="s">
        <v>59</v>
      </c>
      <c r="O12" s="80"/>
      <c r="P12" s="80"/>
      <c r="Q12" s="80"/>
      <c r="R12" s="80"/>
      <c r="S12" s="80"/>
      <c r="T12" s="80"/>
      <c r="U12" s="86"/>
      <c r="V12" s="86"/>
      <c r="W12" s="80"/>
      <c r="X12" s="80"/>
      <c r="Y12" s="83"/>
      <c r="Z12" s="83"/>
      <c r="AA12" s="83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3"/>
      <c r="N13" s="19" t="s">
        <v>60</v>
      </c>
      <c r="O13" s="80"/>
      <c r="P13" s="80"/>
      <c r="Q13" s="80"/>
      <c r="R13" s="80"/>
      <c r="S13" s="80"/>
      <c r="T13" s="80"/>
      <c r="U13" s="86"/>
      <c r="V13" s="86"/>
      <c r="W13" s="80"/>
      <c r="X13" s="80"/>
      <c r="Y13" s="83"/>
      <c r="Z13" s="83"/>
      <c r="AA13" s="83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4"/>
      <c r="N14" s="21"/>
      <c r="O14" s="81"/>
      <c r="P14" s="81"/>
      <c r="Q14" s="81"/>
      <c r="R14" s="81"/>
      <c r="S14" s="81"/>
      <c r="T14" s="81"/>
      <c r="U14" s="87"/>
      <c r="V14" s="87"/>
      <c r="W14" s="81"/>
      <c r="X14" s="81"/>
      <c r="Y14" s="84"/>
      <c r="Z14" s="84"/>
      <c r="AA14" s="84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1:36" ht="60">
      <c r="A15" s="2" t="s">
        <v>4717</v>
      </c>
      <c r="B15" s="2" t="s">
        <v>4718</v>
      </c>
      <c r="C15" s="2" t="s">
        <v>4719</v>
      </c>
      <c r="D15" s="2" t="s">
        <v>4720</v>
      </c>
      <c r="E15" s="2" t="s">
        <v>40</v>
      </c>
      <c r="F15" s="2" t="s">
        <v>3899</v>
      </c>
      <c r="G15" s="2" t="s">
        <v>1276</v>
      </c>
      <c r="H15" s="2" t="s">
        <v>43</v>
      </c>
      <c r="I15" s="2" t="s">
        <v>4667</v>
      </c>
      <c r="J15" s="2" t="s">
        <v>45</v>
      </c>
      <c r="K15" s="2" t="s">
        <v>1263</v>
      </c>
      <c r="L15" s="2" t="s">
        <v>1264</v>
      </c>
      <c r="M15" s="4">
        <v>42586</v>
      </c>
      <c r="N15" s="16">
        <v>3.61</v>
      </c>
      <c r="O15" s="2" t="s">
        <v>49</v>
      </c>
      <c r="P15" s="2">
        <v>440</v>
      </c>
      <c r="Q15" s="2" t="s">
        <v>4721</v>
      </c>
      <c r="R15" s="2" t="s">
        <v>4722</v>
      </c>
      <c r="S15" s="2" t="s">
        <v>4723</v>
      </c>
      <c r="T15" s="2">
        <v>2014</v>
      </c>
      <c r="U15" s="16">
        <v>2</v>
      </c>
      <c r="V15" s="16">
        <v>0</v>
      </c>
      <c r="W15" s="2" t="s">
        <v>45</v>
      </c>
      <c r="X15" s="2" t="s">
        <v>4724</v>
      </c>
      <c r="Y15" s="4">
        <v>42453</v>
      </c>
      <c r="Z15" s="4">
        <v>42360</v>
      </c>
      <c r="AA15" s="4">
        <v>42671</v>
      </c>
      <c r="AB15" s="2" t="s">
        <v>4686</v>
      </c>
      <c r="AC15" s="2" t="s">
        <v>4687</v>
      </c>
      <c r="AD15" s="2" t="s">
        <v>4725</v>
      </c>
      <c r="AE15" s="2" t="s">
        <v>45</v>
      </c>
      <c r="AF15" s="2" t="s">
        <v>45</v>
      </c>
      <c r="AG15" s="2" t="s">
        <v>4726</v>
      </c>
      <c r="AH15" s="2" t="s">
        <v>4727</v>
      </c>
      <c r="AI15" s="2" t="s">
        <v>4728</v>
      </c>
      <c r="AJ15" s="2">
        <v>2016</v>
      </c>
    </row>
    <row r="16" spans="1:36" ht="60">
      <c r="A16" s="2" t="s">
        <v>4729</v>
      </c>
      <c r="B16" s="2" t="s">
        <v>4730</v>
      </c>
      <c r="C16" s="2"/>
      <c r="D16" s="2" t="s">
        <v>4731</v>
      </c>
      <c r="E16" s="2" t="s">
        <v>104</v>
      </c>
      <c r="F16" s="2" t="s">
        <v>131</v>
      </c>
      <c r="G16" s="2" t="s">
        <v>4732</v>
      </c>
      <c r="H16" s="2" t="s">
        <v>43</v>
      </c>
      <c r="I16" s="2" t="s">
        <v>4667</v>
      </c>
      <c r="J16" s="2" t="s">
        <v>45</v>
      </c>
      <c r="K16" s="2" t="s">
        <v>1263</v>
      </c>
      <c r="L16" s="2" t="s">
        <v>1264</v>
      </c>
      <c r="M16" s="4">
        <v>42579</v>
      </c>
      <c r="N16" s="16">
        <v>3.61</v>
      </c>
      <c r="O16" s="2" t="s">
        <v>66</v>
      </c>
      <c r="P16" s="2">
        <v>470</v>
      </c>
      <c r="Q16" s="2" t="s">
        <v>4733</v>
      </c>
      <c r="R16" s="2" t="s">
        <v>4734</v>
      </c>
      <c r="S16" s="2" t="s">
        <v>4735</v>
      </c>
      <c r="T16" s="2">
        <v>2014</v>
      </c>
      <c r="U16" s="16">
        <v>2</v>
      </c>
      <c r="V16" s="16">
        <v>0</v>
      </c>
      <c r="W16" s="2" t="s">
        <v>45</v>
      </c>
      <c r="X16" s="2" t="s">
        <v>4736</v>
      </c>
      <c r="Y16" s="4">
        <v>42432</v>
      </c>
      <c r="Z16" s="4">
        <v>42380</v>
      </c>
      <c r="AA16" s="4">
        <v>42573</v>
      </c>
      <c r="AB16" s="2" t="s">
        <v>4134</v>
      </c>
      <c r="AC16" s="2" t="s">
        <v>4672</v>
      </c>
      <c r="AD16" s="2" t="s">
        <v>45</v>
      </c>
      <c r="AE16" s="2" t="s">
        <v>45</v>
      </c>
      <c r="AF16" s="2" t="s">
        <v>45</v>
      </c>
      <c r="AG16" s="2" t="s">
        <v>4673</v>
      </c>
      <c r="AH16" s="2" t="s">
        <v>4737</v>
      </c>
      <c r="AI16" s="2" t="s">
        <v>4738</v>
      </c>
      <c r="AJ16" s="2">
        <v>2016</v>
      </c>
    </row>
    <row r="17" spans="1:36" ht="60">
      <c r="A17" s="2" t="s">
        <v>4739</v>
      </c>
      <c r="B17" s="2" t="s">
        <v>4740</v>
      </c>
      <c r="C17" s="2"/>
      <c r="D17" s="2" t="s">
        <v>4741</v>
      </c>
      <c r="E17" s="2" t="s">
        <v>40</v>
      </c>
      <c r="F17" s="2" t="s">
        <v>2506</v>
      </c>
      <c r="G17" s="2" t="s">
        <v>4742</v>
      </c>
      <c r="H17" s="2" t="s">
        <v>43</v>
      </c>
      <c r="I17" s="2" t="s">
        <v>4667</v>
      </c>
      <c r="J17" s="2" t="s">
        <v>45</v>
      </c>
      <c r="K17" s="2" t="s">
        <v>1263</v>
      </c>
      <c r="L17" s="2" t="s">
        <v>1264</v>
      </c>
      <c r="M17" s="4">
        <v>42579</v>
      </c>
      <c r="N17" s="16">
        <v>3.56</v>
      </c>
      <c r="O17" s="2" t="s">
        <v>66</v>
      </c>
      <c r="P17" s="2">
        <v>450</v>
      </c>
      <c r="Q17" s="2" t="s">
        <v>4743</v>
      </c>
      <c r="R17" s="2" t="s">
        <v>4744</v>
      </c>
      <c r="S17" s="2" t="s">
        <v>4745</v>
      </c>
      <c r="T17" s="2">
        <v>2014</v>
      </c>
      <c r="U17" s="16">
        <v>2</v>
      </c>
      <c r="V17" s="16">
        <v>0</v>
      </c>
      <c r="W17" s="2" t="s">
        <v>45</v>
      </c>
      <c r="X17" s="2" t="s">
        <v>4746</v>
      </c>
      <c r="Y17" s="4">
        <v>42522</v>
      </c>
      <c r="Z17" s="4">
        <v>42383</v>
      </c>
      <c r="AA17" s="4">
        <v>42573</v>
      </c>
      <c r="AB17" s="2" t="s">
        <v>4687</v>
      </c>
      <c r="AC17" s="2" t="s">
        <v>4320</v>
      </c>
      <c r="AD17" s="2" t="s">
        <v>45</v>
      </c>
      <c r="AE17" s="2" t="s">
        <v>45</v>
      </c>
      <c r="AF17" s="2" t="s">
        <v>45</v>
      </c>
      <c r="AG17" s="2" t="s">
        <v>4747</v>
      </c>
      <c r="AH17" s="2" t="s">
        <v>4748</v>
      </c>
      <c r="AI17" s="2" t="s">
        <v>4749</v>
      </c>
      <c r="AJ17" s="2">
        <v>2016</v>
      </c>
    </row>
    <row r="18" spans="1:36" ht="45">
      <c r="A18" s="2" t="s">
        <v>4750</v>
      </c>
      <c r="B18" s="2" t="s">
        <v>4751</v>
      </c>
      <c r="C18" s="2"/>
      <c r="D18" s="2" t="s">
        <v>4752</v>
      </c>
      <c r="E18" s="2" t="s">
        <v>40</v>
      </c>
      <c r="F18" s="2" t="s">
        <v>1116</v>
      </c>
      <c r="G18" s="2" t="s">
        <v>4753</v>
      </c>
      <c r="H18" s="2" t="s">
        <v>43</v>
      </c>
      <c r="I18" s="2" t="s">
        <v>4667</v>
      </c>
      <c r="J18" s="2" t="s">
        <v>45</v>
      </c>
      <c r="K18" s="2" t="s">
        <v>46</v>
      </c>
      <c r="L18" s="2" t="s">
        <v>1264</v>
      </c>
      <c r="M18" s="4">
        <v>42472</v>
      </c>
      <c r="N18" s="16">
        <v>3.33</v>
      </c>
      <c r="O18" s="2" t="s">
        <v>49</v>
      </c>
      <c r="P18" s="2">
        <v>5</v>
      </c>
      <c r="Q18" s="2" t="s">
        <v>4754</v>
      </c>
      <c r="R18" s="2" t="s">
        <v>4755</v>
      </c>
      <c r="S18" s="2" t="s">
        <v>4756</v>
      </c>
      <c r="T18" s="2">
        <v>2013</v>
      </c>
      <c r="U18" s="16">
        <v>2</v>
      </c>
      <c r="V18" s="16">
        <v>4</v>
      </c>
      <c r="W18" s="2" t="s">
        <v>45</v>
      </c>
      <c r="X18" s="2" t="s">
        <v>4757</v>
      </c>
      <c r="Y18" s="4">
        <v>42143</v>
      </c>
      <c r="Z18" s="4">
        <v>42024</v>
      </c>
      <c r="AA18" s="4">
        <v>42465</v>
      </c>
      <c r="AB18" s="2" t="s">
        <v>4134</v>
      </c>
      <c r="AC18" s="2" t="s">
        <v>4320</v>
      </c>
      <c r="AD18" s="2" t="s">
        <v>45</v>
      </c>
      <c r="AE18" s="2" t="s">
        <v>45</v>
      </c>
      <c r="AF18" s="2" t="s">
        <v>45</v>
      </c>
      <c r="AG18" s="2" t="s">
        <v>47</v>
      </c>
      <c r="AH18" s="2" t="s">
        <v>4758</v>
      </c>
      <c r="AI18" s="2" t="s">
        <v>4759</v>
      </c>
      <c r="AJ18" s="2">
        <v>2016</v>
      </c>
    </row>
    <row r="20" spans="1:36">
      <c r="D20">
        <f>COUNTA(D4:D18)</f>
        <v>8</v>
      </c>
      <c r="N20" s="15">
        <f>AVERAGE(N4:N18)</f>
        <v>3.53</v>
      </c>
      <c r="T20">
        <f>12*U20</f>
        <v>192</v>
      </c>
      <c r="U20" s="15">
        <f>SUM(U4:U18)</f>
        <v>16</v>
      </c>
      <c r="V20" s="15">
        <f>SUM(V4:V18)</f>
        <v>12</v>
      </c>
      <c r="W20">
        <v>8</v>
      </c>
    </row>
    <row r="21" spans="1:36">
      <c r="W21">
        <f>T20+V20</f>
        <v>204</v>
      </c>
    </row>
    <row r="22" spans="1:36">
      <c r="W22">
        <f>W21/W20</f>
        <v>25.5</v>
      </c>
      <c r="X22" t="s">
        <v>4764</v>
      </c>
    </row>
  </sheetData>
  <mergeCells count="70">
    <mergeCell ref="AJ10:AJ14"/>
    <mergeCell ref="Y10:Y14"/>
    <mergeCell ref="Z10:Z14"/>
    <mergeCell ref="AA10:AA14"/>
    <mergeCell ref="AB10:AB14"/>
    <mergeCell ref="AC10:AC14"/>
    <mergeCell ref="AD10:AD14"/>
    <mergeCell ref="AE10:AE14"/>
    <mergeCell ref="AF10:AF14"/>
    <mergeCell ref="AG10:AG14"/>
    <mergeCell ref="AH10:AH14"/>
    <mergeCell ref="AI10:AI14"/>
    <mergeCell ref="S10:S14"/>
    <mergeCell ref="T10:T14"/>
    <mergeCell ref="U10:U14"/>
    <mergeCell ref="V10:V14"/>
    <mergeCell ref="W10:W14"/>
    <mergeCell ref="M10:M14"/>
    <mergeCell ref="O10:O14"/>
    <mergeCell ref="P10:P14"/>
    <mergeCell ref="Q10:Q14"/>
    <mergeCell ref="R10:R14"/>
    <mergeCell ref="F10:F14"/>
    <mergeCell ref="G10:G14"/>
    <mergeCell ref="H10:H14"/>
    <mergeCell ref="I10:I14"/>
    <mergeCell ref="J10:J14"/>
    <mergeCell ref="K10:K14"/>
    <mergeCell ref="AF6:AF9"/>
    <mergeCell ref="AG6:AG9"/>
    <mergeCell ref="AH6:AH9"/>
    <mergeCell ref="AI6:AI9"/>
    <mergeCell ref="X6:X9"/>
    <mergeCell ref="Y6:Y9"/>
    <mergeCell ref="M6:M9"/>
    <mergeCell ref="O6:O9"/>
    <mergeCell ref="P6:P9"/>
    <mergeCell ref="Q6:Q9"/>
    <mergeCell ref="R6:R9"/>
    <mergeCell ref="S6:S9"/>
    <mergeCell ref="L6:L9"/>
    <mergeCell ref="X10:X14"/>
    <mergeCell ref="L10:L14"/>
    <mergeCell ref="AJ6:AJ9"/>
    <mergeCell ref="A10:A14"/>
    <mergeCell ref="B10:B14"/>
    <mergeCell ref="C10:C14"/>
    <mergeCell ref="D10:D14"/>
    <mergeCell ref="E10:E14"/>
    <mergeCell ref="Z6:Z9"/>
    <mergeCell ref="AA6:AA9"/>
    <mergeCell ref="AB6:AB9"/>
    <mergeCell ref="AC6:AC9"/>
    <mergeCell ref="AD6:AD9"/>
    <mergeCell ref="AE6:AE9"/>
    <mergeCell ref="T6:T9"/>
    <mergeCell ref="U6:U9"/>
    <mergeCell ref="V6:V9"/>
    <mergeCell ref="W6:W9"/>
    <mergeCell ref="G6:G9"/>
    <mergeCell ref="H6:H9"/>
    <mergeCell ref="I6:I9"/>
    <mergeCell ref="J6:J9"/>
    <mergeCell ref="K6:K9"/>
    <mergeCell ref="F6:F9"/>
    <mergeCell ref="A6:A9"/>
    <mergeCell ref="B6:B9"/>
    <mergeCell ref="C6:C9"/>
    <mergeCell ref="D6:D9"/>
    <mergeCell ref="E6:E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2:AJ133"/>
  <sheetViews>
    <sheetView showGridLines="0" topLeftCell="A49" zoomScale="55" zoomScaleNormal="55" workbookViewId="0">
      <selection activeCell="N5" sqref="A5:XFD28"/>
    </sheetView>
  </sheetViews>
  <sheetFormatPr defaultRowHeight="15"/>
  <cols>
    <col min="1" max="1" width="11.42578125" bestFit="1" customWidth="1"/>
    <col min="2" max="2" width="10.42578125" bestFit="1" customWidth="1"/>
    <col min="3" max="3" width="12.140625" bestFit="1" customWidth="1"/>
    <col min="4" max="4" width="25" bestFit="1" customWidth="1"/>
    <col min="5" max="5" width="13.28515625" bestFit="1" customWidth="1"/>
    <col min="6" max="6" width="20.85546875" bestFit="1" customWidth="1"/>
    <col min="7" max="7" width="18.7109375" bestFit="1" customWidth="1"/>
    <col min="8" max="8" width="36.5703125" bestFit="1" customWidth="1"/>
    <col min="9" max="9" width="13.5703125" bestFit="1" customWidth="1"/>
    <col min="10" max="10" width="31.7109375" bestFit="1" customWidth="1"/>
    <col min="11" max="11" width="17.85546875" bestFit="1" customWidth="1"/>
    <col min="12" max="13" width="12.7109375" bestFit="1" customWidth="1"/>
    <col min="14" max="14" width="36.5703125" style="15" bestFit="1" customWidth="1"/>
    <col min="15" max="15" width="18.28515625" bestFit="1" customWidth="1"/>
    <col min="16" max="16" width="10.5703125" bestFit="1" customWidth="1"/>
    <col min="17" max="17" width="22.140625" bestFit="1" customWidth="1"/>
    <col min="18" max="18" width="20.42578125" bestFit="1" customWidth="1"/>
    <col min="19" max="19" width="36.5703125" bestFit="1" customWidth="1"/>
    <col min="20" max="20" width="15.140625" bestFit="1" customWidth="1"/>
    <col min="21" max="21" width="18.140625" style="15" bestFit="1" customWidth="1"/>
    <col min="22" max="22" width="17.7109375" style="15" bestFit="1" customWidth="1"/>
    <col min="23" max="23" width="24" bestFit="1" customWidth="1"/>
    <col min="24" max="24" width="36.570312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29" width="28.28515625" bestFit="1" customWidth="1"/>
    <col min="30" max="30" width="22.5703125" bestFit="1" customWidth="1"/>
    <col min="31" max="32" width="13.85546875" bestFit="1" customWidth="1"/>
    <col min="33" max="33" width="26.42578125" bestFit="1" customWidth="1"/>
    <col min="34" max="34" width="18.140625" bestFit="1" customWidth="1"/>
    <col min="35" max="35" width="32.140625" bestFit="1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16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16" t="s">
        <v>21</v>
      </c>
      <c r="V3" s="16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  <row r="4" spans="1:36" ht="15.75">
      <c r="A4" s="79" t="s">
        <v>3967</v>
      </c>
      <c r="B4" s="79" t="s">
        <v>3968</v>
      </c>
      <c r="C4" s="79"/>
      <c r="D4" s="79" t="s">
        <v>3969</v>
      </c>
      <c r="E4" s="79" t="s">
        <v>40</v>
      </c>
      <c r="F4" s="79" t="s">
        <v>3970</v>
      </c>
      <c r="G4" s="79" t="s">
        <v>3971</v>
      </c>
      <c r="H4" s="79" t="s">
        <v>43</v>
      </c>
      <c r="I4" s="79" t="s">
        <v>3972</v>
      </c>
      <c r="J4" s="79" t="s">
        <v>45</v>
      </c>
      <c r="K4" s="79" t="s">
        <v>46</v>
      </c>
      <c r="L4" s="79" t="s">
        <v>47</v>
      </c>
      <c r="M4" s="82">
        <v>42375</v>
      </c>
      <c r="N4" s="17" t="s">
        <v>48</v>
      </c>
      <c r="O4" s="79" t="s">
        <v>66</v>
      </c>
      <c r="P4" s="79">
        <v>426</v>
      </c>
      <c r="Q4" s="79" t="s">
        <v>3973</v>
      </c>
      <c r="R4" s="79" t="s">
        <v>3974</v>
      </c>
      <c r="S4" s="79" t="s">
        <v>3975</v>
      </c>
      <c r="T4" s="79">
        <v>2011</v>
      </c>
      <c r="U4" s="85">
        <v>4</v>
      </c>
      <c r="V4" s="85">
        <v>5</v>
      </c>
      <c r="W4" s="79" t="s">
        <v>45</v>
      </c>
      <c r="X4" s="79" t="s">
        <v>3976</v>
      </c>
      <c r="Y4" s="82">
        <v>42298</v>
      </c>
      <c r="Z4" s="82">
        <v>42075</v>
      </c>
      <c r="AA4" s="82">
        <v>42368</v>
      </c>
      <c r="AB4" s="79" t="s">
        <v>3977</v>
      </c>
      <c r="AC4" s="79" t="s">
        <v>45</v>
      </c>
      <c r="AD4" s="79" t="s">
        <v>45</v>
      </c>
      <c r="AE4" s="79" t="s">
        <v>45</v>
      </c>
      <c r="AF4" s="79" t="s">
        <v>45</v>
      </c>
      <c r="AG4" s="79" t="s">
        <v>56</v>
      </c>
      <c r="AH4" s="79" t="s">
        <v>3978</v>
      </c>
      <c r="AI4" s="79" t="s">
        <v>3979</v>
      </c>
      <c r="AJ4" s="79">
        <v>2016</v>
      </c>
    </row>
    <row r="5" spans="1:3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3"/>
      <c r="N5" s="19" t="s">
        <v>59</v>
      </c>
      <c r="O5" s="80"/>
      <c r="P5" s="80"/>
      <c r="Q5" s="80"/>
      <c r="R5" s="80"/>
      <c r="S5" s="80"/>
      <c r="T5" s="80"/>
      <c r="U5" s="86"/>
      <c r="V5" s="86"/>
      <c r="W5" s="80"/>
      <c r="X5" s="80"/>
      <c r="Y5" s="83"/>
      <c r="Z5" s="83"/>
      <c r="AA5" s="83"/>
      <c r="AB5" s="80"/>
      <c r="AC5" s="80"/>
      <c r="AD5" s="80"/>
      <c r="AE5" s="80"/>
      <c r="AF5" s="80"/>
      <c r="AG5" s="80"/>
      <c r="AH5" s="80"/>
      <c r="AI5" s="80"/>
      <c r="AJ5" s="80"/>
    </row>
    <row r="6" spans="1:36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3"/>
      <c r="N6" s="19" t="s">
        <v>60</v>
      </c>
      <c r="O6" s="80"/>
      <c r="P6" s="80"/>
      <c r="Q6" s="80"/>
      <c r="R6" s="80"/>
      <c r="S6" s="80"/>
      <c r="T6" s="80"/>
      <c r="U6" s="86"/>
      <c r="V6" s="86"/>
      <c r="W6" s="80"/>
      <c r="X6" s="80"/>
      <c r="Y6" s="83"/>
      <c r="Z6" s="83"/>
      <c r="AA6" s="83"/>
      <c r="AB6" s="80"/>
      <c r="AC6" s="80"/>
      <c r="AD6" s="80"/>
      <c r="AE6" s="80"/>
      <c r="AF6" s="80"/>
      <c r="AG6" s="80"/>
      <c r="AH6" s="80"/>
      <c r="AI6" s="80"/>
      <c r="AJ6" s="80"/>
    </row>
    <row r="7" spans="1:36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4"/>
      <c r="N7" s="21"/>
      <c r="O7" s="81"/>
      <c r="P7" s="81"/>
      <c r="Q7" s="81"/>
      <c r="R7" s="81"/>
      <c r="S7" s="81"/>
      <c r="T7" s="81"/>
      <c r="U7" s="87"/>
      <c r="V7" s="87"/>
      <c r="W7" s="81"/>
      <c r="X7" s="81"/>
      <c r="Y7" s="84"/>
      <c r="Z7" s="84"/>
      <c r="AA7" s="84"/>
      <c r="AB7" s="81"/>
      <c r="AC7" s="81"/>
      <c r="AD7" s="81"/>
      <c r="AE7" s="81"/>
      <c r="AF7" s="81"/>
      <c r="AG7" s="81"/>
      <c r="AH7" s="81"/>
      <c r="AI7" s="81"/>
      <c r="AJ7" s="81"/>
    </row>
    <row r="8" spans="1:36" ht="45">
      <c r="A8" s="2" t="s">
        <v>3980</v>
      </c>
      <c r="B8" s="2" t="s">
        <v>3981</v>
      </c>
      <c r="C8" s="2"/>
      <c r="D8" s="2" t="s">
        <v>3982</v>
      </c>
      <c r="E8" s="2" t="s">
        <v>40</v>
      </c>
      <c r="F8" s="2" t="s">
        <v>3983</v>
      </c>
      <c r="G8" s="2" t="s">
        <v>3984</v>
      </c>
      <c r="H8" s="2" t="s">
        <v>43</v>
      </c>
      <c r="I8" s="2" t="s">
        <v>3972</v>
      </c>
      <c r="J8" s="2" t="s">
        <v>45</v>
      </c>
      <c r="K8" s="2" t="s">
        <v>46</v>
      </c>
      <c r="L8" s="2" t="s">
        <v>47</v>
      </c>
      <c r="M8" s="4">
        <v>42565</v>
      </c>
      <c r="N8" s="16">
        <v>3.27</v>
      </c>
      <c r="O8" s="2" t="s">
        <v>66</v>
      </c>
      <c r="P8" s="2">
        <v>496</v>
      </c>
      <c r="Q8" s="2" t="s">
        <v>3985</v>
      </c>
      <c r="R8" s="2" t="s">
        <v>3986</v>
      </c>
      <c r="S8" s="2" t="s">
        <v>3987</v>
      </c>
      <c r="T8" s="2">
        <v>2012</v>
      </c>
      <c r="U8" s="16">
        <v>4</v>
      </c>
      <c r="V8" s="16">
        <v>0</v>
      </c>
      <c r="W8" s="2" t="s">
        <v>45</v>
      </c>
      <c r="X8" s="7" t="s">
        <v>3988</v>
      </c>
      <c r="Y8" s="4">
        <v>42502</v>
      </c>
      <c r="Z8" s="4">
        <v>42289</v>
      </c>
      <c r="AA8" s="2"/>
      <c r="AB8" s="2" t="s">
        <v>3989</v>
      </c>
      <c r="AC8" s="2" t="s">
        <v>45</v>
      </c>
      <c r="AD8" s="2" t="s">
        <v>45</v>
      </c>
      <c r="AE8" s="2" t="s">
        <v>45</v>
      </c>
      <c r="AF8" s="2" t="s">
        <v>45</v>
      </c>
      <c r="AG8" s="2" t="s">
        <v>3990</v>
      </c>
      <c r="AH8" s="2" t="s">
        <v>3991</v>
      </c>
      <c r="AI8" s="2" t="s">
        <v>3992</v>
      </c>
      <c r="AJ8" s="2">
        <v>2016</v>
      </c>
    </row>
    <row r="9" spans="1:36" ht="15.75">
      <c r="A9" s="79" t="s">
        <v>3993</v>
      </c>
      <c r="B9" s="79" t="s">
        <v>3994</v>
      </c>
      <c r="C9" s="79"/>
      <c r="D9" s="79" t="s">
        <v>3995</v>
      </c>
      <c r="E9" s="79" t="s">
        <v>40</v>
      </c>
      <c r="F9" s="79" t="s">
        <v>154</v>
      </c>
      <c r="G9" s="79" t="s">
        <v>3996</v>
      </c>
      <c r="H9" s="79" t="s">
        <v>43</v>
      </c>
      <c r="I9" s="79" t="s">
        <v>3972</v>
      </c>
      <c r="J9" s="79" t="s">
        <v>45</v>
      </c>
      <c r="K9" s="79" t="s">
        <v>46</v>
      </c>
      <c r="L9" s="79" t="s">
        <v>47</v>
      </c>
      <c r="M9" s="82">
        <v>42374</v>
      </c>
      <c r="N9" s="17" t="s">
        <v>48</v>
      </c>
      <c r="O9" s="79" t="s">
        <v>49</v>
      </c>
      <c r="P9" s="79">
        <v>413</v>
      </c>
      <c r="Q9" s="79" t="s">
        <v>3997</v>
      </c>
      <c r="R9" s="79" t="s">
        <v>3998</v>
      </c>
      <c r="S9" s="79" t="s">
        <v>3999</v>
      </c>
      <c r="T9" s="79">
        <v>2011</v>
      </c>
      <c r="U9" s="85">
        <v>4</v>
      </c>
      <c r="V9" s="85">
        <v>5</v>
      </c>
      <c r="W9" s="79" t="s">
        <v>45</v>
      </c>
      <c r="X9" s="79" t="s">
        <v>4000</v>
      </c>
      <c r="Y9" s="82">
        <v>42237</v>
      </c>
      <c r="Z9" s="82">
        <v>42065</v>
      </c>
      <c r="AA9" s="82">
        <v>42369</v>
      </c>
      <c r="AB9" s="79" t="s">
        <v>4001</v>
      </c>
      <c r="AC9" s="79" t="s">
        <v>45</v>
      </c>
      <c r="AD9" s="79" t="s">
        <v>45</v>
      </c>
      <c r="AE9" s="79" t="s">
        <v>45</v>
      </c>
      <c r="AF9" s="79" t="s">
        <v>45</v>
      </c>
      <c r="AG9" s="79" t="s">
        <v>56</v>
      </c>
      <c r="AH9" s="79" t="s">
        <v>4002</v>
      </c>
      <c r="AI9" s="79" t="s">
        <v>4003</v>
      </c>
      <c r="AJ9" s="79">
        <v>2016</v>
      </c>
    </row>
    <row r="10" spans="1:36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3"/>
      <c r="N10" s="19" t="s">
        <v>59</v>
      </c>
      <c r="O10" s="80"/>
      <c r="P10" s="80"/>
      <c r="Q10" s="80"/>
      <c r="R10" s="80"/>
      <c r="S10" s="80"/>
      <c r="T10" s="80"/>
      <c r="U10" s="86"/>
      <c r="V10" s="86"/>
      <c r="W10" s="80"/>
      <c r="X10" s="80"/>
      <c r="Y10" s="83"/>
      <c r="Z10" s="83"/>
      <c r="AA10" s="83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3"/>
      <c r="N11" s="19" t="s">
        <v>60</v>
      </c>
      <c r="O11" s="80"/>
      <c r="P11" s="80"/>
      <c r="Q11" s="80"/>
      <c r="R11" s="80"/>
      <c r="S11" s="80"/>
      <c r="T11" s="80"/>
      <c r="U11" s="86"/>
      <c r="V11" s="86"/>
      <c r="W11" s="80"/>
      <c r="X11" s="80"/>
      <c r="Y11" s="83"/>
      <c r="Z11" s="83"/>
      <c r="AA11" s="83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4"/>
      <c r="N12" s="21"/>
      <c r="O12" s="81"/>
      <c r="P12" s="81"/>
      <c r="Q12" s="81"/>
      <c r="R12" s="81"/>
      <c r="S12" s="81"/>
      <c r="T12" s="81"/>
      <c r="U12" s="87"/>
      <c r="V12" s="87"/>
      <c r="W12" s="81"/>
      <c r="X12" s="81"/>
      <c r="Y12" s="84"/>
      <c r="Z12" s="84"/>
      <c r="AA12" s="84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ht="15.75">
      <c r="A13" s="79" t="s">
        <v>4004</v>
      </c>
      <c r="B13" s="79" t="s">
        <v>4005</v>
      </c>
      <c r="C13" s="79"/>
      <c r="D13" s="79" t="s">
        <v>4006</v>
      </c>
      <c r="E13" s="79" t="s">
        <v>40</v>
      </c>
      <c r="F13" s="79" t="s">
        <v>4007</v>
      </c>
      <c r="G13" s="79" t="s">
        <v>4008</v>
      </c>
      <c r="H13" s="79" t="s">
        <v>43</v>
      </c>
      <c r="I13" s="79" t="s">
        <v>3972</v>
      </c>
      <c r="J13" s="79" t="s">
        <v>45</v>
      </c>
      <c r="K13" s="79" t="s">
        <v>46</v>
      </c>
      <c r="L13" s="79" t="s">
        <v>47</v>
      </c>
      <c r="M13" s="82">
        <v>42380</v>
      </c>
      <c r="N13" s="17" t="s">
        <v>48</v>
      </c>
      <c r="O13" s="79" t="s">
        <v>66</v>
      </c>
      <c r="P13" s="79">
        <v>463</v>
      </c>
      <c r="Q13" s="79" t="s">
        <v>4009</v>
      </c>
      <c r="R13" s="79" t="s">
        <v>4010</v>
      </c>
      <c r="S13" s="79" t="s">
        <v>4011</v>
      </c>
      <c r="T13" s="79">
        <v>2011</v>
      </c>
      <c r="U13" s="85">
        <v>4</v>
      </c>
      <c r="V13" s="85">
        <v>5</v>
      </c>
      <c r="W13" s="79" t="s">
        <v>45</v>
      </c>
      <c r="X13" s="79" t="s">
        <v>4012</v>
      </c>
      <c r="Y13" s="82">
        <v>42261</v>
      </c>
      <c r="Z13" s="82">
        <v>42009</v>
      </c>
      <c r="AA13" s="82">
        <v>42364</v>
      </c>
      <c r="AB13" s="79" t="s">
        <v>4013</v>
      </c>
      <c r="AC13" s="79" t="s">
        <v>4014</v>
      </c>
      <c r="AD13" s="79" t="s">
        <v>4015</v>
      </c>
      <c r="AE13" s="79" t="s">
        <v>45</v>
      </c>
      <c r="AF13" s="79" t="s">
        <v>45</v>
      </c>
      <c r="AG13" s="79" t="s">
        <v>56</v>
      </c>
      <c r="AH13" s="79" t="s">
        <v>4016</v>
      </c>
      <c r="AI13" s="79" t="s">
        <v>4017</v>
      </c>
      <c r="AJ13" s="79">
        <v>2016</v>
      </c>
    </row>
    <row r="14" spans="1:36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3"/>
      <c r="N14" s="19" t="s">
        <v>59</v>
      </c>
      <c r="O14" s="80"/>
      <c r="P14" s="80"/>
      <c r="Q14" s="80"/>
      <c r="R14" s="80"/>
      <c r="S14" s="80"/>
      <c r="T14" s="80"/>
      <c r="U14" s="86"/>
      <c r="V14" s="86"/>
      <c r="W14" s="80"/>
      <c r="X14" s="80"/>
      <c r="Y14" s="83"/>
      <c r="Z14" s="83"/>
      <c r="AA14" s="83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3"/>
      <c r="N15" s="19" t="s">
        <v>60</v>
      </c>
      <c r="O15" s="80"/>
      <c r="P15" s="80"/>
      <c r="Q15" s="80"/>
      <c r="R15" s="80"/>
      <c r="S15" s="80"/>
      <c r="T15" s="80"/>
      <c r="U15" s="86"/>
      <c r="V15" s="86"/>
      <c r="W15" s="80"/>
      <c r="X15" s="80"/>
      <c r="Y15" s="83"/>
      <c r="Z15" s="83"/>
      <c r="AA15" s="83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4"/>
      <c r="N16" s="21"/>
      <c r="O16" s="81"/>
      <c r="P16" s="81"/>
      <c r="Q16" s="81"/>
      <c r="R16" s="81"/>
      <c r="S16" s="81"/>
      <c r="T16" s="81"/>
      <c r="U16" s="87"/>
      <c r="V16" s="87"/>
      <c r="W16" s="81"/>
      <c r="X16" s="81"/>
      <c r="Y16" s="84"/>
      <c r="Z16" s="84"/>
      <c r="AA16" s="84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ht="15.75">
      <c r="A17" s="79" t="s">
        <v>4018</v>
      </c>
      <c r="B17" s="79" t="s">
        <v>4019</v>
      </c>
      <c r="C17" s="79"/>
      <c r="D17" s="79" t="s">
        <v>4020</v>
      </c>
      <c r="E17" s="79" t="s">
        <v>40</v>
      </c>
      <c r="F17" s="79" t="s">
        <v>154</v>
      </c>
      <c r="G17" s="79" t="s">
        <v>4021</v>
      </c>
      <c r="H17" s="79" t="s">
        <v>43</v>
      </c>
      <c r="I17" s="79" t="s">
        <v>3972</v>
      </c>
      <c r="J17" s="79" t="s">
        <v>45</v>
      </c>
      <c r="K17" s="79" t="s">
        <v>80</v>
      </c>
      <c r="L17" s="79" t="s">
        <v>47</v>
      </c>
      <c r="M17" s="82">
        <v>42377</v>
      </c>
      <c r="N17" s="17" t="s">
        <v>48</v>
      </c>
      <c r="O17" s="79" t="s">
        <v>66</v>
      </c>
      <c r="P17" s="79">
        <v>503</v>
      </c>
      <c r="Q17" s="79" t="s">
        <v>4022</v>
      </c>
      <c r="R17" s="79" t="s">
        <v>4023</v>
      </c>
      <c r="S17" s="79" t="s">
        <v>4024</v>
      </c>
      <c r="T17" s="79">
        <v>2011</v>
      </c>
      <c r="U17" s="85">
        <v>4</v>
      </c>
      <c r="V17" s="85">
        <v>5</v>
      </c>
      <c r="W17" s="79" t="s">
        <v>45</v>
      </c>
      <c r="X17" s="79" t="s">
        <v>4025</v>
      </c>
      <c r="Y17" s="82">
        <v>42229</v>
      </c>
      <c r="Z17" s="82">
        <v>42011</v>
      </c>
      <c r="AA17" s="82">
        <v>42361</v>
      </c>
      <c r="AB17" s="79" t="s">
        <v>4026</v>
      </c>
      <c r="AC17" s="79" t="s">
        <v>4027</v>
      </c>
      <c r="AD17" s="79" t="s">
        <v>4028</v>
      </c>
      <c r="AE17" s="79" t="s">
        <v>45</v>
      </c>
      <c r="AF17" s="79" t="s">
        <v>45</v>
      </c>
      <c r="AG17" s="79" t="s">
        <v>56</v>
      </c>
      <c r="AH17" s="79" t="s">
        <v>4029</v>
      </c>
      <c r="AI17" s="79" t="s">
        <v>4030</v>
      </c>
      <c r="AJ17" s="79">
        <v>2016</v>
      </c>
    </row>
    <row r="18" spans="1:36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3"/>
      <c r="N18" s="19" t="s">
        <v>59</v>
      </c>
      <c r="O18" s="80"/>
      <c r="P18" s="80"/>
      <c r="Q18" s="80"/>
      <c r="R18" s="80"/>
      <c r="S18" s="80"/>
      <c r="T18" s="80"/>
      <c r="U18" s="86"/>
      <c r="V18" s="86"/>
      <c r="W18" s="80"/>
      <c r="X18" s="80"/>
      <c r="Y18" s="83"/>
      <c r="Z18" s="83"/>
      <c r="AA18" s="83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3"/>
      <c r="N19" s="19" t="s">
        <v>60</v>
      </c>
      <c r="O19" s="80"/>
      <c r="P19" s="80"/>
      <c r="Q19" s="80"/>
      <c r="R19" s="80"/>
      <c r="S19" s="80"/>
      <c r="T19" s="80"/>
      <c r="U19" s="86"/>
      <c r="V19" s="86"/>
      <c r="W19" s="80"/>
      <c r="X19" s="80"/>
      <c r="Y19" s="83"/>
      <c r="Z19" s="83"/>
      <c r="AA19" s="83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4"/>
      <c r="N20" s="21"/>
      <c r="O20" s="81"/>
      <c r="P20" s="81"/>
      <c r="Q20" s="81"/>
      <c r="R20" s="81"/>
      <c r="S20" s="81"/>
      <c r="T20" s="81"/>
      <c r="U20" s="87"/>
      <c r="V20" s="87"/>
      <c r="W20" s="81"/>
      <c r="X20" s="81"/>
      <c r="Y20" s="84"/>
      <c r="Z20" s="84"/>
      <c r="AA20" s="84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ht="15.75">
      <c r="A21" s="79" t="s">
        <v>4031</v>
      </c>
      <c r="B21" s="79" t="s">
        <v>4032</v>
      </c>
      <c r="C21" s="79"/>
      <c r="D21" s="79" t="s">
        <v>4033</v>
      </c>
      <c r="E21" s="79" t="s">
        <v>104</v>
      </c>
      <c r="F21" s="79" t="s">
        <v>131</v>
      </c>
      <c r="G21" s="79" t="s">
        <v>4034</v>
      </c>
      <c r="H21" s="79" t="s">
        <v>43</v>
      </c>
      <c r="I21" s="79" t="s">
        <v>3972</v>
      </c>
      <c r="J21" s="79" t="s">
        <v>45</v>
      </c>
      <c r="K21" s="79" t="s">
        <v>46</v>
      </c>
      <c r="L21" s="79" t="s">
        <v>47</v>
      </c>
      <c r="M21" s="82">
        <v>42375</v>
      </c>
      <c r="N21" s="17" t="s">
        <v>48</v>
      </c>
      <c r="O21" s="79" t="s">
        <v>49</v>
      </c>
      <c r="P21" s="79">
        <v>406</v>
      </c>
      <c r="Q21" s="79" t="s">
        <v>4035</v>
      </c>
      <c r="R21" s="79" t="s">
        <v>4036</v>
      </c>
      <c r="S21" s="79" t="s">
        <v>4037</v>
      </c>
      <c r="T21" s="79">
        <v>2011</v>
      </c>
      <c r="U21" s="85">
        <v>4</v>
      </c>
      <c r="V21" s="85">
        <v>5</v>
      </c>
      <c r="W21" s="79" t="s">
        <v>45</v>
      </c>
      <c r="X21" s="79" t="s">
        <v>4038</v>
      </c>
      <c r="Y21" s="82">
        <v>42220</v>
      </c>
      <c r="Z21" s="82">
        <v>42079</v>
      </c>
      <c r="AA21" s="82">
        <v>42368</v>
      </c>
      <c r="AB21" s="79" t="s">
        <v>4039</v>
      </c>
      <c r="AC21" s="79" t="s">
        <v>45</v>
      </c>
      <c r="AD21" s="79" t="s">
        <v>45</v>
      </c>
      <c r="AE21" s="79" t="s">
        <v>45</v>
      </c>
      <c r="AF21" s="79" t="s">
        <v>45</v>
      </c>
      <c r="AG21" s="79" t="s">
        <v>201</v>
      </c>
      <c r="AH21" s="79" t="s">
        <v>4040</v>
      </c>
      <c r="AI21" s="79" t="s">
        <v>4041</v>
      </c>
      <c r="AJ21" s="79">
        <v>2016</v>
      </c>
    </row>
    <row r="22" spans="1:36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3"/>
      <c r="N22" s="19" t="s">
        <v>59</v>
      </c>
      <c r="O22" s="80"/>
      <c r="P22" s="80"/>
      <c r="Q22" s="80"/>
      <c r="R22" s="80"/>
      <c r="S22" s="80"/>
      <c r="T22" s="80"/>
      <c r="U22" s="86"/>
      <c r="V22" s="86"/>
      <c r="W22" s="80"/>
      <c r="X22" s="80"/>
      <c r="Y22" s="83"/>
      <c r="Z22" s="83"/>
      <c r="AA22" s="83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3"/>
      <c r="N23" s="19" t="s">
        <v>60</v>
      </c>
      <c r="O23" s="80"/>
      <c r="P23" s="80"/>
      <c r="Q23" s="80"/>
      <c r="R23" s="80"/>
      <c r="S23" s="80"/>
      <c r="T23" s="80"/>
      <c r="U23" s="86"/>
      <c r="V23" s="86"/>
      <c r="W23" s="80"/>
      <c r="X23" s="80"/>
      <c r="Y23" s="83"/>
      <c r="Z23" s="83"/>
      <c r="AA23" s="83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4"/>
      <c r="N24" s="21"/>
      <c r="O24" s="81"/>
      <c r="P24" s="81"/>
      <c r="Q24" s="81"/>
      <c r="R24" s="81"/>
      <c r="S24" s="81"/>
      <c r="T24" s="81"/>
      <c r="U24" s="87"/>
      <c r="V24" s="87"/>
      <c r="W24" s="81"/>
      <c r="X24" s="81"/>
      <c r="Y24" s="84"/>
      <c r="Z24" s="84"/>
      <c r="AA24" s="84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1:36" ht="62.25">
      <c r="A25" s="2" t="s">
        <v>4042</v>
      </c>
      <c r="B25" s="2" t="s">
        <v>4043</v>
      </c>
      <c r="C25" s="2"/>
      <c r="D25" s="2" t="s">
        <v>4044</v>
      </c>
      <c r="E25" s="2" t="s">
        <v>40</v>
      </c>
      <c r="F25" s="2" t="s">
        <v>4045</v>
      </c>
      <c r="G25" s="2" t="s">
        <v>4046</v>
      </c>
      <c r="H25" s="2" t="s">
        <v>43</v>
      </c>
      <c r="I25" s="2" t="s">
        <v>3972</v>
      </c>
      <c r="J25" s="2" t="s">
        <v>45</v>
      </c>
      <c r="K25" s="2" t="s">
        <v>80</v>
      </c>
      <c r="L25" s="2" t="s">
        <v>47</v>
      </c>
      <c r="M25" s="4">
        <v>42566</v>
      </c>
      <c r="N25" s="16">
        <v>3.07</v>
      </c>
      <c r="O25" s="2" t="s">
        <v>66</v>
      </c>
      <c r="P25" s="2">
        <v>410</v>
      </c>
      <c r="Q25" s="2" t="s">
        <v>1035</v>
      </c>
      <c r="R25" s="2" t="s">
        <v>4047</v>
      </c>
      <c r="S25" s="2" t="s">
        <v>4048</v>
      </c>
      <c r="T25" s="2">
        <v>2012</v>
      </c>
      <c r="U25" s="16">
        <v>4</v>
      </c>
      <c r="V25" s="16">
        <v>0</v>
      </c>
      <c r="W25" s="2" t="s">
        <v>45</v>
      </c>
      <c r="X25" s="2" t="s">
        <v>4049</v>
      </c>
      <c r="Y25" s="4">
        <v>42493</v>
      </c>
      <c r="Z25" s="4">
        <v>42338</v>
      </c>
      <c r="AA25" s="4">
        <v>42548</v>
      </c>
      <c r="AB25" s="2" t="s">
        <v>4013</v>
      </c>
      <c r="AC25" s="2" t="s">
        <v>4050</v>
      </c>
      <c r="AD25" s="2" t="s">
        <v>45</v>
      </c>
      <c r="AE25" s="2" t="s">
        <v>45</v>
      </c>
      <c r="AF25" s="2" t="s">
        <v>45</v>
      </c>
      <c r="AG25" s="2" t="s">
        <v>4051</v>
      </c>
      <c r="AH25" s="2" t="s">
        <v>4052</v>
      </c>
      <c r="AI25" s="2" t="s">
        <v>4053</v>
      </c>
      <c r="AJ25" s="2">
        <v>2016</v>
      </c>
    </row>
    <row r="26" spans="1:36" ht="15.75">
      <c r="A26" s="79" t="s">
        <v>4054</v>
      </c>
      <c r="B26" s="79" t="s">
        <v>4055</v>
      </c>
      <c r="C26" s="79"/>
      <c r="D26" s="79" t="s">
        <v>4056</v>
      </c>
      <c r="E26" s="79" t="s">
        <v>40</v>
      </c>
      <c r="F26" s="79" t="s">
        <v>78</v>
      </c>
      <c r="G26" s="79" t="s">
        <v>4057</v>
      </c>
      <c r="H26" s="79" t="s">
        <v>43</v>
      </c>
      <c r="I26" s="79" t="s">
        <v>3972</v>
      </c>
      <c r="J26" s="79" t="s">
        <v>45</v>
      </c>
      <c r="K26" s="79" t="s">
        <v>46</v>
      </c>
      <c r="L26" s="79" t="s">
        <v>47</v>
      </c>
      <c r="M26" s="82">
        <v>42376</v>
      </c>
      <c r="N26" s="17" t="s">
        <v>48</v>
      </c>
      <c r="O26" s="79" t="s">
        <v>66</v>
      </c>
      <c r="P26" s="79">
        <v>417</v>
      </c>
      <c r="Q26" s="79" t="s">
        <v>4058</v>
      </c>
      <c r="R26" s="79" t="s">
        <v>4059</v>
      </c>
      <c r="S26" s="79" t="s">
        <v>4060</v>
      </c>
      <c r="T26" s="79">
        <v>2012</v>
      </c>
      <c r="U26" s="85">
        <v>5</v>
      </c>
      <c r="V26" s="85">
        <v>6</v>
      </c>
      <c r="W26" s="79" t="s">
        <v>45</v>
      </c>
      <c r="X26" s="79" t="s">
        <v>4061</v>
      </c>
      <c r="Y26" s="82">
        <v>42312</v>
      </c>
      <c r="Z26" s="82">
        <v>42212</v>
      </c>
      <c r="AA26" s="79"/>
      <c r="AB26" s="79" t="s">
        <v>4062</v>
      </c>
      <c r="AC26" s="79" t="s">
        <v>45</v>
      </c>
      <c r="AD26" s="79" t="s">
        <v>45</v>
      </c>
      <c r="AE26" s="79" t="s">
        <v>45</v>
      </c>
      <c r="AF26" s="79" t="s">
        <v>45</v>
      </c>
      <c r="AG26" s="79" t="s">
        <v>56</v>
      </c>
      <c r="AH26" s="79" t="s">
        <v>4063</v>
      </c>
      <c r="AI26" s="79" t="s">
        <v>4064</v>
      </c>
      <c r="AJ26" s="79">
        <v>2016</v>
      </c>
    </row>
    <row r="27" spans="1:36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3"/>
      <c r="N27" s="19" t="s">
        <v>60</v>
      </c>
      <c r="O27" s="80"/>
      <c r="P27" s="80"/>
      <c r="Q27" s="80"/>
      <c r="R27" s="80"/>
      <c r="S27" s="80"/>
      <c r="T27" s="80"/>
      <c r="U27" s="86"/>
      <c r="V27" s="86"/>
      <c r="W27" s="80"/>
      <c r="X27" s="80"/>
      <c r="Y27" s="83"/>
      <c r="Z27" s="83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4"/>
      <c r="N28" s="21"/>
      <c r="O28" s="81"/>
      <c r="P28" s="81"/>
      <c r="Q28" s="81"/>
      <c r="R28" s="81"/>
      <c r="S28" s="81"/>
      <c r="T28" s="81"/>
      <c r="U28" s="87"/>
      <c r="V28" s="87"/>
      <c r="W28" s="81"/>
      <c r="X28" s="81"/>
      <c r="Y28" s="84"/>
      <c r="Z28" s="84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1:36" ht="46.5">
      <c r="A29" s="2" t="s">
        <v>4065</v>
      </c>
      <c r="B29" s="2" t="s">
        <v>4066</v>
      </c>
      <c r="C29" s="2"/>
      <c r="D29" s="2" t="s">
        <v>4067</v>
      </c>
      <c r="E29" s="2" t="s">
        <v>40</v>
      </c>
      <c r="F29" s="2" t="s">
        <v>245</v>
      </c>
      <c r="G29" s="2" t="s">
        <v>1104</v>
      </c>
      <c r="H29" s="2" t="s">
        <v>43</v>
      </c>
      <c r="I29" s="2" t="s">
        <v>3972</v>
      </c>
      <c r="J29" s="2" t="s">
        <v>45</v>
      </c>
      <c r="K29" s="2" t="s">
        <v>80</v>
      </c>
      <c r="L29" s="2" t="s">
        <v>47</v>
      </c>
      <c r="M29" s="4">
        <v>42566</v>
      </c>
      <c r="N29" s="16">
        <v>2.98</v>
      </c>
      <c r="O29" s="2" t="s">
        <v>66</v>
      </c>
      <c r="P29" s="2">
        <v>400</v>
      </c>
      <c r="Q29" s="2" t="s">
        <v>4068</v>
      </c>
      <c r="R29" s="2" t="s">
        <v>4069</v>
      </c>
      <c r="S29" s="2" t="s">
        <v>4070</v>
      </c>
      <c r="T29" s="2">
        <v>2012</v>
      </c>
      <c r="U29" s="16">
        <v>4</v>
      </c>
      <c r="V29" s="16">
        <v>0</v>
      </c>
      <c r="W29" s="2" t="s">
        <v>45</v>
      </c>
      <c r="X29" s="2" t="s">
        <v>4071</v>
      </c>
      <c r="Y29" s="4">
        <v>42453</v>
      </c>
      <c r="Z29" s="4">
        <v>42373</v>
      </c>
      <c r="AA29" s="4">
        <v>42565</v>
      </c>
      <c r="AB29" s="2" t="s">
        <v>4072</v>
      </c>
      <c r="AC29" s="2" t="s">
        <v>45</v>
      </c>
      <c r="AD29" s="2" t="s">
        <v>45</v>
      </c>
      <c r="AE29" s="2" t="s">
        <v>45</v>
      </c>
      <c r="AF29" s="2" t="s">
        <v>45</v>
      </c>
      <c r="AG29" s="2" t="s">
        <v>4073</v>
      </c>
      <c r="AH29" s="2" t="s">
        <v>4074</v>
      </c>
      <c r="AI29" s="2" t="s">
        <v>4075</v>
      </c>
      <c r="AJ29" s="2">
        <v>2016</v>
      </c>
    </row>
    <row r="30" spans="1:36" ht="45">
      <c r="A30" s="2" t="s">
        <v>4076</v>
      </c>
      <c r="B30" s="2" t="s">
        <v>4077</v>
      </c>
      <c r="C30" s="2" t="s">
        <v>4078</v>
      </c>
      <c r="D30" s="2" t="s">
        <v>4079</v>
      </c>
      <c r="E30" s="2" t="s">
        <v>104</v>
      </c>
      <c r="F30" s="2" t="s">
        <v>4080</v>
      </c>
      <c r="G30" s="2" t="s">
        <v>4081</v>
      </c>
      <c r="H30" s="2" t="s">
        <v>43</v>
      </c>
      <c r="I30" s="2" t="s">
        <v>3972</v>
      </c>
      <c r="J30" s="2" t="s">
        <v>45</v>
      </c>
      <c r="K30" s="2" t="s">
        <v>80</v>
      </c>
      <c r="L30" s="2" t="s">
        <v>47</v>
      </c>
      <c r="M30" s="4">
        <v>42598</v>
      </c>
      <c r="N30" s="16">
        <v>3.25</v>
      </c>
      <c r="O30" s="2" t="s">
        <v>66</v>
      </c>
      <c r="P30" s="2">
        <v>466</v>
      </c>
      <c r="Q30" s="2" t="s">
        <v>1035</v>
      </c>
      <c r="R30" s="2" t="s">
        <v>4082</v>
      </c>
      <c r="S30" s="2" t="s">
        <v>4083</v>
      </c>
      <c r="T30" s="2">
        <v>2012</v>
      </c>
      <c r="U30" s="16">
        <v>4</v>
      </c>
      <c r="V30" s="16">
        <v>0</v>
      </c>
      <c r="W30" s="2" t="s">
        <v>45</v>
      </c>
      <c r="X30" s="2" t="s">
        <v>4084</v>
      </c>
      <c r="Y30" s="4">
        <v>42532</v>
      </c>
      <c r="Z30" s="4">
        <v>42388</v>
      </c>
      <c r="AA30" s="4">
        <v>42668</v>
      </c>
      <c r="AB30" s="2" t="s">
        <v>4085</v>
      </c>
      <c r="AC30" s="2" t="s">
        <v>4086</v>
      </c>
      <c r="AD30" s="2" t="s">
        <v>45</v>
      </c>
      <c r="AE30" s="2" t="s">
        <v>45</v>
      </c>
      <c r="AF30" s="2" t="s">
        <v>45</v>
      </c>
      <c r="AG30" s="2" t="s">
        <v>56</v>
      </c>
      <c r="AH30" s="2" t="s">
        <v>4087</v>
      </c>
      <c r="AI30" s="2" t="s">
        <v>4088</v>
      </c>
      <c r="AJ30" s="2">
        <v>2016</v>
      </c>
    </row>
    <row r="31" spans="1:36" ht="62.25">
      <c r="A31" s="2" t="s">
        <v>4089</v>
      </c>
      <c r="B31" s="2" t="s">
        <v>4090</v>
      </c>
      <c r="C31" s="2" t="s">
        <v>4091</v>
      </c>
      <c r="D31" s="2" t="s">
        <v>4092</v>
      </c>
      <c r="E31" s="2" t="s">
        <v>40</v>
      </c>
      <c r="F31" s="2" t="s">
        <v>4093</v>
      </c>
      <c r="G31" s="2" t="s">
        <v>4094</v>
      </c>
      <c r="H31" s="2" t="s">
        <v>43</v>
      </c>
      <c r="I31" s="2" t="s">
        <v>3972</v>
      </c>
      <c r="J31" s="2" t="s">
        <v>45</v>
      </c>
      <c r="K31" s="2" t="s">
        <v>46</v>
      </c>
      <c r="L31" s="2" t="s">
        <v>47</v>
      </c>
      <c r="M31" s="4">
        <v>42650</v>
      </c>
      <c r="N31" s="16">
        <v>2.87</v>
      </c>
      <c r="O31" s="2" t="s">
        <v>49</v>
      </c>
      <c r="P31" s="2">
        <v>466</v>
      </c>
      <c r="Q31" s="2" t="s">
        <v>4095</v>
      </c>
      <c r="R31" s="2" t="s">
        <v>4096</v>
      </c>
      <c r="S31" s="2" t="s">
        <v>4097</v>
      </c>
      <c r="T31" s="2">
        <v>2012</v>
      </c>
      <c r="U31" s="16">
        <v>4</v>
      </c>
      <c r="V31" s="16">
        <v>3</v>
      </c>
      <c r="W31" s="2" t="s">
        <v>45</v>
      </c>
      <c r="X31" s="2" t="s">
        <v>4098</v>
      </c>
      <c r="Y31" s="4">
        <v>42612</v>
      </c>
      <c r="Z31" s="4">
        <v>42360</v>
      </c>
      <c r="AA31" s="4">
        <v>42668</v>
      </c>
      <c r="AB31" s="2" t="s">
        <v>4013</v>
      </c>
      <c r="AC31" s="2" t="s">
        <v>4099</v>
      </c>
      <c r="AD31" s="2" t="s">
        <v>45</v>
      </c>
      <c r="AE31" s="2" t="s">
        <v>45</v>
      </c>
      <c r="AF31" s="2" t="s">
        <v>45</v>
      </c>
      <c r="AG31" s="2" t="s">
        <v>56</v>
      </c>
      <c r="AH31" s="2" t="s">
        <v>4100</v>
      </c>
      <c r="AI31" s="2" t="s">
        <v>4101</v>
      </c>
      <c r="AJ31" s="2">
        <v>2016</v>
      </c>
    </row>
    <row r="32" spans="1:36" ht="60">
      <c r="A32" s="2" t="s">
        <v>4102</v>
      </c>
      <c r="B32" s="2" t="s">
        <v>4103</v>
      </c>
      <c r="C32" s="2" t="s">
        <v>4104</v>
      </c>
      <c r="D32" s="2" t="s">
        <v>4105</v>
      </c>
      <c r="E32" s="2" t="s">
        <v>40</v>
      </c>
      <c r="F32" s="2" t="s">
        <v>4106</v>
      </c>
      <c r="G32" s="2" t="s">
        <v>1708</v>
      </c>
      <c r="H32" s="2" t="s">
        <v>43</v>
      </c>
      <c r="I32" s="2" t="s">
        <v>3972</v>
      </c>
      <c r="J32" s="2" t="s">
        <v>45</v>
      </c>
      <c r="K32" s="2" t="s">
        <v>80</v>
      </c>
      <c r="L32" s="2" t="s">
        <v>47</v>
      </c>
      <c r="M32" s="4">
        <v>42656</v>
      </c>
      <c r="N32" s="16">
        <v>3.11</v>
      </c>
      <c r="O32" s="2" t="s">
        <v>66</v>
      </c>
      <c r="P32" s="2">
        <v>436</v>
      </c>
      <c r="Q32" s="2" t="s">
        <v>4107</v>
      </c>
      <c r="R32" s="2" t="s">
        <v>4108</v>
      </c>
      <c r="S32" s="2" t="s">
        <v>4109</v>
      </c>
      <c r="T32" s="2">
        <v>2012</v>
      </c>
      <c r="U32" s="16">
        <v>4</v>
      </c>
      <c r="V32" s="16">
        <v>3</v>
      </c>
      <c r="W32" s="2" t="s">
        <v>45</v>
      </c>
      <c r="X32" s="2" t="s">
        <v>4110</v>
      </c>
      <c r="Y32" s="4">
        <v>42458</v>
      </c>
      <c r="Z32" s="4">
        <v>42380</v>
      </c>
      <c r="AA32" s="4">
        <v>42668</v>
      </c>
      <c r="AB32" s="2" t="s">
        <v>4111</v>
      </c>
      <c r="AC32" s="2" t="s">
        <v>45</v>
      </c>
      <c r="AD32" s="2" t="s">
        <v>45</v>
      </c>
      <c r="AE32" s="2" t="s">
        <v>45</v>
      </c>
      <c r="AF32" s="2" t="s">
        <v>45</v>
      </c>
      <c r="AG32" s="2" t="s">
        <v>45</v>
      </c>
      <c r="AH32" s="2" t="s">
        <v>4112</v>
      </c>
      <c r="AI32" s="2" t="s">
        <v>4113</v>
      </c>
      <c r="AJ32" s="2">
        <v>2016</v>
      </c>
    </row>
    <row r="33" spans="1:36" ht="60">
      <c r="A33" s="2" t="s">
        <v>4114</v>
      </c>
      <c r="B33" s="2" t="s">
        <v>4115</v>
      </c>
      <c r="C33" s="2"/>
      <c r="D33" s="2" t="s">
        <v>4116</v>
      </c>
      <c r="E33" s="2" t="s">
        <v>104</v>
      </c>
      <c r="F33" s="2" t="s">
        <v>4117</v>
      </c>
      <c r="G33" s="2" t="s">
        <v>4118</v>
      </c>
      <c r="H33" s="2" t="s">
        <v>43</v>
      </c>
      <c r="I33" s="2" t="s">
        <v>3972</v>
      </c>
      <c r="J33" s="2" t="s">
        <v>45</v>
      </c>
      <c r="K33" s="2" t="s">
        <v>46</v>
      </c>
      <c r="L33" s="2" t="s">
        <v>47</v>
      </c>
      <c r="M33" s="4">
        <v>42566</v>
      </c>
      <c r="N33" s="16">
        <v>3.21</v>
      </c>
      <c r="O33" s="2" t="s">
        <v>49</v>
      </c>
      <c r="P33" s="2">
        <v>453</v>
      </c>
      <c r="Q33" s="2" t="s">
        <v>4119</v>
      </c>
      <c r="R33" s="2" t="s">
        <v>4120</v>
      </c>
      <c r="S33" s="2" t="s">
        <v>4121</v>
      </c>
      <c r="T33" s="2">
        <v>2011</v>
      </c>
      <c r="U33" s="16">
        <v>4</v>
      </c>
      <c r="V33" s="16">
        <v>8</v>
      </c>
      <c r="W33" s="2" t="s">
        <v>237</v>
      </c>
      <c r="X33" s="2" t="s">
        <v>4122</v>
      </c>
      <c r="Y33" s="4">
        <v>42237</v>
      </c>
      <c r="Z33" s="4">
        <v>42139</v>
      </c>
      <c r="AA33" s="4">
        <v>42565</v>
      </c>
      <c r="AB33" s="2" t="s">
        <v>4072</v>
      </c>
      <c r="AC33" s="2" t="s">
        <v>45</v>
      </c>
      <c r="AD33" s="2" t="s">
        <v>45</v>
      </c>
      <c r="AE33" s="2" t="s">
        <v>45</v>
      </c>
      <c r="AF33" s="2" t="s">
        <v>45</v>
      </c>
      <c r="AG33" s="2" t="s">
        <v>4123</v>
      </c>
      <c r="AH33" s="2" t="s">
        <v>4124</v>
      </c>
      <c r="AI33" s="2" t="s">
        <v>4125</v>
      </c>
      <c r="AJ33" s="2">
        <v>2016</v>
      </c>
    </row>
    <row r="34" spans="1:36" ht="48">
      <c r="A34" s="2" t="s">
        <v>4126</v>
      </c>
      <c r="B34" s="2" t="s">
        <v>4127</v>
      </c>
      <c r="C34" s="2"/>
      <c r="D34" s="2" t="s">
        <v>4128</v>
      </c>
      <c r="E34" s="2" t="s">
        <v>104</v>
      </c>
      <c r="F34" s="2" t="s">
        <v>131</v>
      </c>
      <c r="G34" s="2" t="s">
        <v>4129</v>
      </c>
      <c r="H34" s="2" t="s">
        <v>43</v>
      </c>
      <c r="I34" s="2" t="s">
        <v>3972</v>
      </c>
      <c r="J34" s="2" t="s">
        <v>45</v>
      </c>
      <c r="K34" s="2" t="s">
        <v>46</v>
      </c>
      <c r="L34" s="2" t="s">
        <v>47</v>
      </c>
      <c r="M34" s="4">
        <v>42565</v>
      </c>
      <c r="N34" s="16">
        <v>2.82</v>
      </c>
      <c r="O34" s="2" t="s">
        <v>49</v>
      </c>
      <c r="P34" s="2">
        <v>440</v>
      </c>
      <c r="Q34" s="2" t="s">
        <v>4130</v>
      </c>
      <c r="R34" s="2" t="s">
        <v>4131</v>
      </c>
      <c r="S34" s="2" t="s">
        <v>4132</v>
      </c>
      <c r="T34" s="2">
        <v>2009</v>
      </c>
      <c r="U34" s="16">
        <v>6</v>
      </c>
      <c r="V34" s="16">
        <v>11</v>
      </c>
      <c r="W34" s="2" t="s">
        <v>45</v>
      </c>
      <c r="X34" s="2" t="s">
        <v>4133</v>
      </c>
      <c r="Y34" s="4">
        <v>42410</v>
      </c>
      <c r="Z34" s="4">
        <v>42325</v>
      </c>
      <c r="AA34" s="4">
        <v>42549</v>
      </c>
      <c r="AB34" s="2" t="s">
        <v>4134</v>
      </c>
      <c r="AC34" s="2" t="s">
        <v>45</v>
      </c>
      <c r="AD34" s="2" t="s">
        <v>45</v>
      </c>
      <c r="AE34" s="2" t="s">
        <v>45</v>
      </c>
      <c r="AF34" s="2" t="s">
        <v>45</v>
      </c>
      <c r="AG34" s="2" t="s">
        <v>4135</v>
      </c>
      <c r="AH34" s="2" t="s">
        <v>4136</v>
      </c>
      <c r="AI34" s="2" t="s">
        <v>4137</v>
      </c>
      <c r="AJ34" s="2">
        <v>2016</v>
      </c>
    </row>
    <row r="35" spans="1:36" ht="45">
      <c r="A35" s="2" t="s">
        <v>4138</v>
      </c>
      <c r="B35" s="2" t="s">
        <v>4139</v>
      </c>
      <c r="C35" s="2"/>
      <c r="D35" s="2" t="s">
        <v>4140</v>
      </c>
      <c r="E35" s="2" t="s">
        <v>40</v>
      </c>
      <c r="F35" s="2" t="s">
        <v>694</v>
      </c>
      <c r="G35" s="2" t="s">
        <v>4141</v>
      </c>
      <c r="H35" s="2" t="s">
        <v>43</v>
      </c>
      <c r="I35" s="2" t="s">
        <v>3972</v>
      </c>
      <c r="J35" s="2" t="s">
        <v>45</v>
      </c>
      <c r="K35" s="2" t="s">
        <v>46</v>
      </c>
      <c r="L35" s="2" t="s">
        <v>47</v>
      </c>
      <c r="M35" s="4">
        <v>42566</v>
      </c>
      <c r="N35" s="16">
        <v>3.17</v>
      </c>
      <c r="O35" s="2" t="s">
        <v>66</v>
      </c>
      <c r="P35" s="2">
        <v>413</v>
      </c>
      <c r="Q35" s="2" t="s">
        <v>4142</v>
      </c>
      <c r="R35" s="2" t="s">
        <v>4143</v>
      </c>
      <c r="S35" s="2" t="s">
        <v>4144</v>
      </c>
      <c r="T35" s="2">
        <v>2012</v>
      </c>
      <c r="U35" s="16">
        <v>4</v>
      </c>
      <c r="V35" s="16">
        <v>0</v>
      </c>
      <c r="W35" s="2" t="s">
        <v>237</v>
      </c>
      <c r="X35" s="2" t="s">
        <v>4145</v>
      </c>
      <c r="Y35" s="4">
        <v>42502</v>
      </c>
      <c r="Z35" s="4">
        <v>42566</v>
      </c>
      <c r="AA35" s="4">
        <v>42564</v>
      </c>
      <c r="AB35" s="2" t="s">
        <v>4146</v>
      </c>
      <c r="AC35" s="2" t="s">
        <v>45</v>
      </c>
      <c r="AD35" s="2" t="s">
        <v>45</v>
      </c>
      <c r="AE35" s="2" t="s">
        <v>45</v>
      </c>
      <c r="AF35" s="2" t="s">
        <v>45</v>
      </c>
      <c r="AG35" s="2" t="s">
        <v>4147</v>
      </c>
      <c r="AH35" s="2" t="s">
        <v>4148</v>
      </c>
      <c r="AI35" s="2" t="s">
        <v>4149</v>
      </c>
      <c r="AJ35" s="2">
        <v>2016</v>
      </c>
    </row>
    <row r="36" spans="1:36" ht="60">
      <c r="A36" s="2" t="s">
        <v>4150</v>
      </c>
      <c r="B36" s="2" t="s">
        <v>4151</v>
      </c>
      <c r="C36" s="2"/>
      <c r="D36" s="2" t="s">
        <v>4152</v>
      </c>
      <c r="E36" s="2" t="s">
        <v>40</v>
      </c>
      <c r="F36" s="2" t="s">
        <v>4153</v>
      </c>
      <c r="G36" s="2" t="s">
        <v>4154</v>
      </c>
      <c r="H36" s="2" t="s">
        <v>43</v>
      </c>
      <c r="I36" s="2" t="s">
        <v>3972</v>
      </c>
      <c r="J36" s="2" t="s">
        <v>45</v>
      </c>
      <c r="K36" s="2" t="s">
        <v>46</v>
      </c>
      <c r="L36" s="2" t="s">
        <v>47</v>
      </c>
      <c r="M36" s="4">
        <v>42566</v>
      </c>
      <c r="N36" s="16">
        <v>3.29</v>
      </c>
      <c r="O36" s="2" t="s">
        <v>66</v>
      </c>
      <c r="P36" s="2">
        <v>470</v>
      </c>
      <c r="Q36" s="2" t="s">
        <v>4155</v>
      </c>
      <c r="R36" s="2" t="s">
        <v>4156</v>
      </c>
      <c r="S36" s="2" t="s">
        <v>4157</v>
      </c>
      <c r="T36" s="2">
        <v>2012</v>
      </c>
      <c r="U36" s="16">
        <v>4</v>
      </c>
      <c r="V36" s="16">
        <v>0</v>
      </c>
      <c r="W36" s="2" t="s">
        <v>45</v>
      </c>
      <c r="X36" s="2" t="s">
        <v>4158</v>
      </c>
      <c r="Y36" s="4">
        <v>42468</v>
      </c>
      <c r="Z36" s="4">
        <v>42324</v>
      </c>
      <c r="AA36" s="4">
        <v>42535</v>
      </c>
      <c r="AB36" s="2" t="s">
        <v>4039</v>
      </c>
      <c r="AC36" s="2" t="s">
        <v>45</v>
      </c>
      <c r="AD36" s="2" t="s">
        <v>45</v>
      </c>
      <c r="AE36" s="2" t="s">
        <v>45</v>
      </c>
      <c r="AF36" s="2" t="s">
        <v>45</v>
      </c>
      <c r="AG36" s="2" t="s">
        <v>4159</v>
      </c>
      <c r="AH36" s="2" t="s">
        <v>4160</v>
      </c>
      <c r="AI36" s="2" t="s">
        <v>4161</v>
      </c>
      <c r="AJ36" s="2">
        <v>2016</v>
      </c>
    </row>
    <row r="37" spans="1:36" ht="75">
      <c r="A37" s="2" t="s">
        <v>4162</v>
      </c>
      <c r="B37" s="2" t="s">
        <v>4163</v>
      </c>
      <c r="C37" s="2"/>
      <c r="D37" s="2" t="s">
        <v>4164</v>
      </c>
      <c r="E37" s="2" t="s">
        <v>104</v>
      </c>
      <c r="F37" s="2" t="s">
        <v>131</v>
      </c>
      <c r="G37" s="2" t="s">
        <v>4165</v>
      </c>
      <c r="H37" s="2" t="s">
        <v>43</v>
      </c>
      <c r="I37" s="2" t="s">
        <v>3972</v>
      </c>
      <c r="J37" s="2" t="s">
        <v>45</v>
      </c>
      <c r="K37" s="2" t="s">
        <v>46</v>
      </c>
      <c r="L37" s="2" t="s">
        <v>47</v>
      </c>
      <c r="M37" s="4">
        <v>42565</v>
      </c>
      <c r="N37" s="16">
        <v>3.01</v>
      </c>
      <c r="O37" s="2" t="s">
        <v>66</v>
      </c>
      <c r="P37" s="2">
        <v>416</v>
      </c>
      <c r="Q37" s="2" t="s">
        <v>4166</v>
      </c>
      <c r="R37" s="2" t="s">
        <v>4167</v>
      </c>
      <c r="S37" s="2" t="s">
        <v>4168</v>
      </c>
      <c r="T37" s="2">
        <v>2011</v>
      </c>
      <c r="U37" s="16">
        <v>5</v>
      </c>
      <c r="V37" s="16">
        <v>0</v>
      </c>
      <c r="W37" s="2" t="s">
        <v>45</v>
      </c>
      <c r="X37" s="2" t="s">
        <v>4169</v>
      </c>
      <c r="Y37" s="4">
        <v>42431</v>
      </c>
      <c r="Z37" s="4">
        <v>42310</v>
      </c>
      <c r="AA37" s="4">
        <v>42564</v>
      </c>
      <c r="AB37" s="2" t="s">
        <v>4170</v>
      </c>
      <c r="AC37" s="2" t="s">
        <v>4072</v>
      </c>
      <c r="AD37" s="2" t="s">
        <v>45</v>
      </c>
      <c r="AE37" s="2" t="s">
        <v>45</v>
      </c>
      <c r="AF37" s="2" t="s">
        <v>45</v>
      </c>
      <c r="AG37" s="2" t="s">
        <v>4171</v>
      </c>
      <c r="AH37" s="2" t="s">
        <v>4172</v>
      </c>
      <c r="AI37" s="2" t="s">
        <v>4173</v>
      </c>
      <c r="AJ37" s="2">
        <v>2016</v>
      </c>
    </row>
    <row r="38" spans="1:36" ht="48">
      <c r="A38" s="2" t="s">
        <v>4174</v>
      </c>
      <c r="B38" s="2" t="s">
        <v>4175</v>
      </c>
      <c r="C38" s="2"/>
      <c r="D38" s="2" t="s">
        <v>4176</v>
      </c>
      <c r="E38" s="2" t="s">
        <v>40</v>
      </c>
      <c r="F38" s="2" t="s">
        <v>1116</v>
      </c>
      <c r="G38" s="2" t="s">
        <v>488</v>
      </c>
      <c r="H38" s="2" t="s">
        <v>43</v>
      </c>
      <c r="I38" s="2" t="s">
        <v>3972</v>
      </c>
      <c r="J38" s="2" t="s">
        <v>45</v>
      </c>
      <c r="K38" s="2" t="s">
        <v>46</v>
      </c>
      <c r="L38" s="2" t="s">
        <v>47</v>
      </c>
      <c r="M38" s="4">
        <v>42564</v>
      </c>
      <c r="N38" s="16">
        <v>3.14</v>
      </c>
      <c r="O38" s="2" t="s">
        <v>66</v>
      </c>
      <c r="P38" s="2">
        <v>430</v>
      </c>
      <c r="Q38" s="2" t="s">
        <v>4177</v>
      </c>
      <c r="R38" s="2" t="s">
        <v>4178</v>
      </c>
      <c r="S38" s="2" t="s">
        <v>4179</v>
      </c>
      <c r="T38" s="2">
        <v>2012</v>
      </c>
      <c r="U38" s="16">
        <v>4</v>
      </c>
      <c r="V38" s="16">
        <v>0</v>
      </c>
      <c r="W38" s="2" t="s">
        <v>45</v>
      </c>
      <c r="X38" s="2" t="s">
        <v>4180</v>
      </c>
      <c r="Y38" s="4">
        <v>42452</v>
      </c>
      <c r="Z38" s="4">
        <v>42380</v>
      </c>
      <c r="AA38" s="4">
        <v>42563</v>
      </c>
      <c r="AB38" s="2" t="s">
        <v>4181</v>
      </c>
      <c r="AC38" s="2" t="s">
        <v>45</v>
      </c>
      <c r="AD38" s="2" t="s">
        <v>45</v>
      </c>
      <c r="AE38" s="2" t="s">
        <v>45</v>
      </c>
      <c r="AF38" s="2" t="s">
        <v>45</v>
      </c>
      <c r="AG38" s="2" t="s">
        <v>4182</v>
      </c>
      <c r="AH38" s="2" t="s">
        <v>4183</v>
      </c>
      <c r="AI38" s="2" t="s">
        <v>4184</v>
      </c>
      <c r="AJ38" s="2">
        <v>2016</v>
      </c>
    </row>
    <row r="39" spans="1:36" ht="45">
      <c r="A39" s="2" t="s">
        <v>4185</v>
      </c>
      <c r="B39" s="2" t="s">
        <v>4186</v>
      </c>
      <c r="C39" s="2"/>
      <c r="D39" s="2" t="s">
        <v>4187</v>
      </c>
      <c r="E39" s="2" t="s">
        <v>40</v>
      </c>
      <c r="F39" s="2" t="s">
        <v>245</v>
      </c>
      <c r="G39" s="2" t="s">
        <v>4188</v>
      </c>
      <c r="H39" s="2" t="s">
        <v>43</v>
      </c>
      <c r="I39" s="2" t="s">
        <v>3972</v>
      </c>
      <c r="J39" s="2" t="s">
        <v>45</v>
      </c>
      <c r="K39" s="2" t="s">
        <v>80</v>
      </c>
      <c r="L39" s="2" t="s">
        <v>47</v>
      </c>
      <c r="M39" s="4">
        <v>42543</v>
      </c>
      <c r="N39" s="16">
        <v>3.23</v>
      </c>
      <c r="O39" s="2" t="s">
        <v>66</v>
      </c>
      <c r="P39" s="2">
        <v>453</v>
      </c>
      <c r="Q39" s="2" t="s">
        <v>4189</v>
      </c>
      <c r="R39" s="2" t="s">
        <v>4190</v>
      </c>
      <c r="S39" s="2" t="s">
        <v>4191</v>
      </c>
      <c r="T39" s="2">
        <v>2011</v>
      </c>
      <c r="U39" s="16">
        <v>4</v>
      </c>
      <c r="V39" s="16">
        <v>11</v>
      </c>
      <c r="W39" s="2" t="s">
        <v>45</v>
      </c>
      <c r="X39" s="2" t="s">
        <v>4192</v>
      </c>
      <c r="Y39" s="4">
        <v>42366</v>
      </c>
      <c r="Z39" s="4">
        <v>42249</v>
      </c>
      <c r="AA39" s="4">
        <v>42534</v>
      </c>
      <c r="AB39" s="2" t="s">
        <v>4193</v>
      </c>
      <c r="AC39" s="2" t="s">
        <v>45</v>
      </c>
      <c r="AD39" s="2" t="s">
        <v>45</v>
      </c>
      <c r="AE39" s="2" t="s">
        <v>45</v>
      </c>
      <c r="AF39" s="2" t="s">
        <v>45</v>
      </c>
      <c r="AG39" s="2" t="s">
        <v>4194</v>
      </c>
      <c r="AH39" s="2" t="s">
        <v>4195</v>
      </c>
      <c r="AI39" s="2" t="s">
        <v>4196</v>
      </c>
      <c r="AJ39" s="2">
        <v>2016</v>
      </c>
    </row>
    <row r="40" spans="1:36" ht="63">
      <c r="A40" s="2" t="s">
        <v>4197</v>
      </c>
      <c r="B40" s="2" t="s">
        <v>4198</v>
      </c>
      <c r="C40" s="2"/>
      <c r="D40" s="2" t="s">
        <v>4199</v>
      </c>
      <c r="E40" s="2" t="s">
        <v>104</v>
      </c>
      <c r="F40" s="2" t="s">
        <v>2506</v>
      </c>
      <c r="G40" s="2" t="s">
        <v>4200</v>
      </c>
      <c r="H40" s="2" t="s">
        <v>43</v>
      </c>
      <c r="I40" s="2" t="s">
        <v>3972</v>
      </c>
      <c r="J40" s="2" t="s">
        <v>45</v>
      </c>
      <c r="K40" s="2" t="s">
        <v>46</v>
      </c>
      <c r="L40" s="2" t="s">
        <v>47</v>
      </c>
      <c r="M40" s="4">
        <v>42471</v>
      </c>
      <c r="N40" s="16">
        <v>3.02</v>
      </c>
      <c r="O40" s="2" t="s">
        <v>66</v>
      </c>
      <c r="P40" s="2">
        <v>466</v>
      </c>
      <c r="Q40" s="2" t="s">
        <v>4201</v>
      </c>
      <c r="R40" s="2" t="s">
        <v>4202</v>
      </c>
      <c r="S40" s="2" t="s">
        <v>4203</v>
      </c>
      <c r="T40" s="2">
        <v>2011</v>
      </c>
      <c r="U40" s="16">
        <v>4</v>
      </c>
      <c r="V40" s="16">
        <v>8</v>
      </c>
      <c r="W40" s="2" t="s">
        <v>237</v>
      </c>
      <c r="X40" s="2" t="s">
        <v>4204</v>
      </c>
      <c r="Y40" s="4">
        <v>42317</v>
      </c>
      <c r="Z40" s="4">
        <v>42257</v>
      </c>
      <c r="AA40" s="4">
        <v>42470</v>
      </c>
      <c r="AB40" s="2" t="s">
        <v>4134</v>
      </c>
      <c r="AC40" s="2" t="s">
        <v>45</v>
      </c>
      <c r="AD40" s="2" t="s">
        <v>45</v>
      </c>
      <c r="AE40" s="2" t="s">
        <v>45</v>
      </c>
      <c r="AF40" s="2" t="s">
        <v>45</v>
      </c>
      <c r="AG40" s="2" t="s">
        <v>56</v>
      </c>
      <c r="AH40" s="2" t="s">
        <v>4205</v>
      </c>
      <c r="AI40" s="2" t="s">
        <v>4206</v>
      </c>
      <c r="AJ40" s="2">
        <v>2016</v>
      </c>
    </row>
    <row r="41" spans="1:36" ht="45">
      <c r="A41" s="2" t="s">
        <v>4207</v>
      </c>
      <c r="B41" s="2" t="s">
        <v>4208</v>
      </c>
      <c r="C41" s="2"/>
      <c r="D41" s="2" t="s">
        <v>4209</v>
      </c>
      <c r="E41" s="2" t="s">
        <v>104</v>
      </c>
      <c r="F41" s="2" t="s">
        <v>131</v>
      </c>
      <c r="G41" s="2" t="s">
        <v>4210</v>
      </c>
      <c r="H41" s="2" t="s">
        <v>43</v>
      </c>
      <c r="I41" s="2" t="s">
        <v>3972</v>
      </c>
      <c r="J41" s="2" t="s">
        <v>45</v>
      </c>
      <c r="K41" s="2" t="s">
        <v>46</v>
      </c>
      <c r="L41" s="2" t="s">
        <v>47</v>
      </c>
      <c r="M41" s="4">
        <v>42471</v>
      </c>
      <c r="N41" s="16">
        <v>3.48</v>
      </c>
      <c r="O41" s="2" t="s">
        <v>66</v>
      </c>
      <c r="P41" s="2">
        <v>470</v>
      </c>
      <c r="Q41" s="2" t="s">
        <v>4211</v>
      </c>
      <c r="R41" s="2" t="s">
        <v>4212</v>
      </c>
      <c r="S41" s="2" t="s">
        <v>4213</v>
      </c>
      <c r="T41" s="2">
        <v>2012</v>
      </c>
      <c r="U41" s="16">
        <v>3</v>
      </c>
      <c r="V41" s="16">
        <v>8</v>
      </c>
      <c r="W41" s="2" t="s">
        <v>45</v>
      </c>
      <c r="X41" s="2" t="s">
        <v>4214</v>
      </c>
      <c r="Y41" s="4">
        <v>42389</v>
      </c>
      <c r="Z41" s="4">
        <v>42079</v>
      </c>
      <c r="AA41" s="4">
        <v>42468</v>
      </c>
      <c r="AB41" s="2" t="s">
        <v>4193</v>
      </c>
      <c r="AC41" s="2" t="s">
        <v>45</v>
      </c>
      <c r="AD41" s="2" t="s">
        <v>45</v>
      </c>
      <c r="AE41" s="2" t="s">
        <v>45</v>
      </c>
      <c r="AF41" s="2" t="s">
        <v>45</v>
      </c>
      <c r="AG41" s="2" t="s">
        <v>56</v>
      </c>
      <c r="AH41" s="2" t="s">
        <v>4215</v>
      </c>
      <c r="AI41" s="2" t="s">
        <v>4216</v>
      </c>
      <c r="AJ41" s="2">
        <v>2016</v>
      </c>
    </row>
    <row r="42" spans="1:36" ht="33">
      <c r="A42" s="2" t="s">
        <v>4217</v>
      </c>
      <c r="B42" s="2" t="s">
        <v>4218</v>
      </c>
      <c r="C42" s="2"/>
      <c r="D42" s="2" t="s">
        <v>4219</v>
      </c>
      <c r="E42" s="2" t="s">
        <v>104</v>
      </c>
      <c r="F42" s="2" t="s">
        <v>4220</v>
      </c>
      <c r="G42" s="2" t="s">
        <v>4221</v>
      </c>
      <c r="H42" s="2" t="s">
        <v>43</v>
      </c>
      <c r="I42" s="2" t="s">
        <v>3972</v>
      </c>
      <c r="J42" s="2" t="s">
        <v>45</v>
      </c>
      <c r="K42" s="2" t="s">
        <v>46</v>
      </c>
      <c r="L42" s="2" t="s">
        <v>47</v>
      </c>
      <c r="M42" s="4">
        <v>42472</v>
      </c>
      <c r="N42" s="16">
        <v>3.39</v>
      </c>
      <c r="O42" s="2" t="s">
        <v>66</v>
      </c>
      <c r="P42" s="2">
        <v>463</v>
      </c>
      <c r="Q42" s="2" t="s">
        <v>4222</v>
      </c>
      <c r="R42" s="2" t="s">
        <v>4223</v>
      </c>
      <c r="S42" s="2" t="s">
        <v>4224</v>
      </c>
      <c r="T42" s="2">
        <v>2012</v>
      </c>
      <c r="U42" s="16">
        <v>3</v>
      </c>
      <c r="V42" s="16">
        <v>8</v>
      </c>
      <c r="W42" s="2" t="s">
        <v>45</v>
      </c>
      <c r="X42" s="2" t="s">
        <v>4225</v>
      </c>
      <c r="Y42" s="4">
        <v>42354</v>
      </c>
      <c r="Z42" s="4">
        <v>42251</v>
      </c>
      <c r="AA42" s="4">
        <v>42471</v>
      </c>
      <c r="AB42" s="2" t="s">
        <v>4134</v>
      </c>
      <c r="AC42" s="2" t="s">
        <v>45</v>
      </c>
      <c r="AD42" s="2" t="s">
        <v>45</v>
      </c>
      <c r="AE42" s="2" t="s">
        <v>45</v>
      </c>
      <c r="AF42" s="2" t="s">
        <v>45</v>
      </c>
      <c r="AG42" s="2" t="s">
        <v>56</v>
      </c>
      <c r="AH42" s="2" t="s">
        <v>4226</v>
      </c>
      <c r="AI42" s="2" t="s">
        <v>4227</v>
      </c>
      <c r="AJ42" s="2">
        <v>2016</v>
      </c>
    </row>
    <row r="43" spans="1:36" ht="75">
      <c r="A43" s="2" t="s">
        <v>4228</v>
      </c>
      <c r="B43" s="2" t="s">
        <v>4229</v>
      </c>
      <c r="C43" s="2"/>
      <c r="D43" s="2" t="s">
        <v>4230</v>
      </c>
      <c r="E43" s="2" t="s">
        <v>40</v>
      </c>
      <c r="F43" s="2" t="s">
        <v>4231</v>
      </c>
      <c r="G43" s="2" t="s">
        <v>4232</v>
      </c>
      <c r="H43" s="2" t="s">
        <v>43</v>
      </c>
      <c r="I43" s="2" t="s">
        <v>3972</v>
      </c>
      <c r="J43" s="2" t="s">
        <v>45</v>
      </c>
      <c r="K43" s="2" t="s">
        <v>46</v>
      </c>
      <c r="L43" s="2" t="s">
        <v>47</v>
      </c>
      <c r="M43" s="4">
        <v>42566</v>
      </c>
      <c r="N43" s="16">
        <v>3.46</v>
      </c>
      <c r="O43" s="2" t="s">
        <v>66</v>
      </c>
      <c r="P43" s="2">
        <v>470</v>
      </c>
      <c r="Q43" s="2" t="s">
        <v>4233</v>
      </c>
      <c r="R43" s="2" t="s">
        <v>4234</v>
      </c>
      <c r="S43" s="2" t="s">
        <v>4235</v>
      </c>
      <c r="T43" s="2">
        <v>2012</v>
      </c>
      <c r="U43" s="16">
        <v>4</v>
      </c>
      <c r="V43" s="16">
        <v>0</v>
      </c>
      <c r="W43" s="2" t="s">
        <v>45</v>
      </c>
      <c r="X43" s="2" t="s">
        <v>4236</v>
      </c>
      <c r="Y43" s="4">
        <v>42486</v>
      </c>
      <c r="Z43" s="4">
        <v>42282</v>
      </c>
      <c r="AA43" s="4">
        <v>42562</v>
      </c>
      <c r="AB43" s="2" t="s">
        <v>4146</v>
      </c>
      <c r="AC43" s="2" t="s">
        <v>45</v>
      </c>
      <c r="AD43" s="2" t="s">
        <v>45</v>
      </c>
      <c r="AE43" s="2" t="s">
        <v>45</v>
      </c>
      <c r="AF43" s="2" t="s">
        <v>45</v>
      </c>
      <c r="AG43" s="2" t="s">
        <v>4237</v>
      </c>
      <c r="AH43" s="2" t="s">
        <v>4238</v>
      </c>
      <c r="AI43" s="2" t="s">
        <v>4239</v>
      </c>
      <c r="AJ43" s="2">
        <v>2016</v>
      </c>
    </row>
    <row r="44" spans="1:36" ht="60">
      <c r="A44" s="2" t="s">
        <v>4240</v>
      </c>
      <c r="B44" s="2" t="s">
        <v>4241</v>
      </c>
      <c r="C44" s="2"/>
      <c r="D44" s="2" t="s">
        <v>4242</v>
      </c>
      <c r="E44" s="2" t="s">
        <v>40</v>
      </c>
      <c r="F44" s="2" t="s">
        <v>4243</v>
      </c>
      <c r="G44" s="2" t="s">
        <v>4244</v>
      </c>
      <c r="H44" s="2" t="s">
        <v>43</v>
      </c>
      <c r="I44" s="2" t="s">
        <v>3972</v>
      </c>
      <c r="J44" s="2" t="s">
        <v>45</v>
      </c>
      <c r="K44" s="2" t="s">
        <v>46</v>
      </c>
      <c r="L44" s="2" t="s">
        <v>47</v>
      </c>
      <c r="M44" s="4">
        <v>42564</v>
      </c>
      <c r="N44" s="16">
        <v>3.03</v>
      </c>
      <c r="O44" s="2" t="s">
        <v>66</v>
      </c>
      <c r="P44" s="2">
        <v>403</v>
      </c>
      <c r="Q44" s="2" t="s">
        <v>4245</v>
      </c>
      <c r="R44" s="2" t="s">
        <v>4246</v>
      </c>
      <c r="S44" s="2" t="s">
        <v>4247</v>
      </c>
      <c r="T44" s="2">
        <v>2011</v>
      </c>
      <c r="U44" s="16">
        <v>5</v>
      </c>
      <c r="V44" s="16">
        <v>0</v>
      </c>
      <c r="W44" s="2" t="s">
        <v>45</v>
      </c>
      <c r="X44" s="2" t="s">
        <v>4248</v>
      </c>
      <c r="Y44" s="4">
        <v>42318</v>
      </c>
      <c r="Z44" s="4">
        <v>42045</v>
      </c>
      <c r="AA44" s="4">
        <v>42549</v>
      </c>
      <c r="AB44" s="2" t="s">
        <v>4013</v>
      </c>
      <c r="AC44" s="2" t="s">
        <v>4249</v>
      </c>
      <c r="AD44" s="2" t="s">
        <v>45</v>
      </c>
      <c r="AE44" s="2" t="s">
        <v>45</v>
      </c>
      <c r="AF44" s="2" t="s">
        <v>45</v>
      </c>
      <c r="AG44" s="2" t="s">
        <v>4250</v>
      </c>
      <c r="AH44" s="2" t="s">
        <v>4251</v>
      </c>
      <c r="AI44" s="2" t="s">
        <v>4252</v>
      </c>
      <c r="AJ44" s="2">
        <v>2016</v>
      </c>
    </row>
    <row r="45" spans="1:36" ht="75">
      <c r="A45" s="2" t="s">
        <v>4253</v>
      </c>
      <c r="B45" s="2" t="s">
        <v>4254</v>
      </c>
      <c r="C45" s="2"/>
      <c r="D45" s="2" t="s">
        <v>4255</v>
      </c>
      <c r="E45" s="2" t="s">
        <v>40</v>
      </c>
      <c r="F45" s="2" t="s">
        <v>154</v>
      </c>
      <c r="G45" s="2" t="s">
        <v>4256</v>
      </c>
      <c r="H45" s="2" t="s">
        <v>43</v>
      </c>
      <c r="I45" s="2" t="s">
        <v>3972</v>
      </c>
      <c r="J45" s="2" t="s">
        <v>45</v>
      </c>
      <c r="K45" s="2" t="s">
        <v>46</v>
      </c>
      <c r="L45" s="2" t="s">
        <v>47</v>
      </c>
      <c r="M45" s="4">
        <v>42474</v>
      </c>
      <c r="N45" s="16">
        <v>2.79</v>
      </c>
      <c r="O45" s="2" t="s">
        <v>49</v>
      </c>
      <c r="P45" s="2">
        <v>450</v>
      </c>
      <c r="Q45" s="2" t="s">
        <v>4257</v>
      </c>
      <c r="R45" s="2" t="s">
        <v>4258</v>
      </c>
      <c r="S45" s="2" t="s">
        <v>4259</v>
      </c>
      <c r="T45" s="2">
        <v>2011</v>
      </c>
      <c r="U45" s="16">
        <v>4</v>
      </c>
      <c r="V45" s="16">
        <v>9</v>
      </c>
      <c r="W45" s="2" t="s">
        <v>45</v>
      </c>
      <c r="X45" s="2" t="s">
        <v>4260</v>
      </c>
      <c r="Y45" s="4">
        <v>42319</v>
      </c>
      <c r="Z45" s="4">
        <v>42036</v>
      </c>
      <c r="AA45" s="4">
        <v>42473</v>
      </c>
      <c r="AB45" s="2" t="s">
        <v>4261</v>
      </c>
      <c r="AC45" s="2" t="s">
        <v>4262</v>
      </c>
      <c r="AD45" s="2" t="s">
        <v>45</v>
      </c>
      <c r="AE45" s="2" t="s">
        <v>45</v>
      </c>
      <c r="AF45" s="2" t="s">
        <v>45</v>
      </c>
      <c r="AG45" s="2" t="s">
        <v>56</v>
      </c>
      <c r="AH45" s="2" t="s">
        <v>4263</v>
      </c>
      <c r="AI45" s="2" t="s">
        <v>4264</v>
      </c>
      <c r="AJ45" s="2">
        <v>2016</v>
      </c>
    </row>
    <row r="46" spans="1:36" ht="45">
      <c r="A46" s="2" t="s">
        <v>4265</v>
      </c>
      <c r="B46" s="2" t="s">
        <v>4266</v>
      </c>
      <c r="C46" s="2"/>
      <c r="D46" s="2" t="s">
        <v>4267</v>
      </c>
      <c r="E46" s="2" t="s">
        <v>40</v>
      </c>
      <c r="F46" s="2" t="s">
        <v>4268</v>
      </c>
      <c r="G46" s="2" t="s">
        <v>4269</v>
      </c>
      <c r="H46" s="2" t="s">
        <v>43</v>
      </c>
      <c r="I46" s="2" t="s">
        <v>3972</v>
      </c>
      <c r="J46" s="2" t="s">
        <v>45</v>
      </c>
      <c r="K46" s="2" t="s">
        <v>46</v>
      </c>
      <c r="L46" s="2" t="s">
        <v>47</v>
      </c>
      <c r="M46" s="4">
        <v>42566</v>
      </c>
      <c r="N46" s="16">
        <v>3.11</v>
      </c>
      <c r="O46" s="2" t="s">
        <v>66</v>
      </c>
      <c r="P46" s="2">
        <v>453</v>
      </c>
      <c r="Q46" s="2" t="s">
        <v>4270</v>
      </c>
      <c r="R46" s="2" t="s">
        <v>4271</v>
      </c>
      <c r="S46" s="2" t="s">
        <v>4272</v>
      </c>
      <c r="T46" s="2">
        <v>2012</v>
      </c>
      <c r="U46" s="16">
        <v>4</v>
      </c>
      <c r="V46" s="16">
        <v>0</v>
      </c>
      <c r="W46" s="2" t="s">
        <v>237</v>
      </c>
      <c r="X46" s="2" t="s">
        <v>4273</v>
      </c>
      <c r="Y46" s="4">
        <v>42503</v>
      </c>
      <c r="Z46" s="4">
        <v>42386</v>
      </c>
      <c r="AA46" s="4">
        <v>42538</v>
      </c>
      <c r="AB46" s="2" t="s">
        <v>4001</v>
      </c>
      <c r="AC46" s="2" t="s">
        <v>45</v>
      </c>
      <c r="AD46" s="2" t="s">
        <v>45</v>
      </c>
      <c r="AE46" s="2" t="s">
        <v>45</v>
      </c>
      <c r="AF46" s="2" t="s">
        <v>45</v>
      </c>
      <c r="AG46" s="2" t="s">
        <v>4274</v>
      </c>
      <c r="AH46" s="2" t="s">
        <v>4275</v>
      </c>
      <c r="AI46" s="2" t="s">
        <v>4276</v>
      </c>
      <c r="AJ46" s="2">
        <v>2016</v>
      </c>
    </row>
    <row r="47" spans="1:36" ht="15.75">
      <c r="A47" s="79" t="s">
        <v>4277</v>
      </c>
      <c r="B47" s="79" t="s">
        <v>4278</v>
      </c>
      <c r="C47" s="79"/>
      <c r="D47" s="79" t="s">
        <v>4279</v>
      </c>
      <c r="E47" s="79" t="s">
        <v>40</v>
      </c>
      <c r="F47" s="79" t="s">
        <v>4280</v>
      </c>
      <c r="G47" s="79" t="s">
        <v>4281</v>
      </c>
      <c r="H47" s="79" t="s">
        <v>43</v>
      </c>
      <c r="I47" s="79" t="s">
        <v>3972</v>
      </c>
      <c r="J47" s="79" t="s">
        <v>45</v>
      </c>
      <c r="K47" s="79" t="s">
        <v>80</v>
      </c>
      <c r="L47" s="79" t="s">
        <v>47</v>
      </c>
      <c r="M47" s="82">
        <v>42377</v>
      </c>
      <c r="N47" s="17" t="s">
        <v>48</v>
      </c>
      <c r="O47" s="79" t="s">
        <v>66</v>
      </c>
      <c r="P47" s="79">
        <v>513</v>
      </c>
      <c r="Q47" s="79" t="s">
        <v>4282</v>
      </c>
      <c r="R47" s="79" t="s">
        <v>4283</v>
      </c>
      <c r="S47" s="79" t="s">
        <v>4284</v>
      </c>
      <c r="T47" s="79">
        <v>2011</v>
      </c>
      <c r="U47" s="85">
        <v>4</v>
      </c>
      <c r="V47" s="85">
        <v>5</v>
      </c>
      <c r="W47" s="79" t="s">
        <v>45</v>
      </c>
      <c r="X47" s="79" t="s">
        <v>4285</v>
      </c>
      <c r="Y47" s="82">
        <v>42311</v>
      </c>
      <c r="Z47" s="82">
        <v>42165</v>
      </c>
      <c r="AA47" s="82">
        <v>42367</v>
      </c>
      <c r="AB47" s="79" t="s">
        <v>4286</v>
      </c>
      <c r="AC47" s="79" t="s">
        <v>4287</v>
      </c>
      <c r="AD47" s="79" t="s">
        <v>45</v>
      </c>
      <c r="AE47" s="79" t="s">
        <v>45</v>
      </c>
      <c r="AF47" s="79" t="s">
        <v>45</v>
      </c>
      <c r="AG47" s="79" t="s">
        <v>56</v>
      </c>
      <c r="AH47" s="79" t="s">
        <v>4288</v>
      </c>
      <c r="AI47" s="79" t="s">
        <v>4289</v>
      </c>
      <c r="AJ47" s="79">
        <v>2016</v>
      </c>
    </row>
    <row r="48" spans="1:36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3"/>
      <c r="N48" s="19" t="s">
        <v>59</v>
      </c>
      <c r="O48" s="80"/>
      <c r="P48" s="80"/>
      <c r="Q48" s="80"/>
      <c r="R48" s="80"/>
      <c r="S48" s="80"/>
      <c r="T48" s="80"/>
      <c r="U48" s="86"/>
      <c r="V48" s="86"/>
      <c r="W48" s="80"/>
      <c r="X48" s="80"/>
      <c r="Y48" s="83"/>
      <c r="Z48" s="83"/>
      <c r="AA48" s="83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3"/>
      <c r="N49" s="19" t="s">
        <v>60</v>
      </c>
      <c r="O49" s="80"/>
      <c r="P49" s="80"/>
      <c r="Q49" s="80"/>
      <c r="R49" s="80"/>
      <c r="S49" s="80"/>
      <c r="T49" s="80"/>
      <c r="U49" s="86"/>
      <c r="V49" s="86"/>
      <c r="W49" s="80"/>
      <c r="X49" s="80"/>
      <c r="Y49" s="83"/>
      <c r="Z49" s="83"/>
      <c r="AA49" s="83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4"/>
      <c r="N50" s="21"/>
      <c r="O50" s="81"/>
      <c r="P50" s="81"/>
      <c r="Q50" s="81"/>
      <c r="R50" s="81"/>
      <c r="S50" s="81"/>
      <c r="T50" s="81"/>
      <c r="U50" s="87"/>
      <c r="V50" s="87"/>
      <c r="W50" s="81"/>
      <c r="X50" s="81"/>
      <c r="Y50" s="84"/>
      <c r="Z50" s="84"/>
      <c r="AA50" s="84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1:36" ht="15.75">
      <c r="A51" s="79" t="s">
        <v>4290</v>
      </c>
      <c r="B51" s="79" t="s">
        <v>4291</v>
      </c>
      <c r="C51" s="79"/>
      <c r="D51" s="79" t="s">
        <v>4292</v>
      </c>
      <c r="E51" s="79" t="s">
        <v>40</v>
      </c>
      <c r="F51" s="79" t="s">
        <v>1973</v>
      </c>
      <c r="G51" s="79" t="s">
        <v>2560</v>
      </c>
      <c r="H51" s="79" t="s">
        <v>43</v>
      </c>
      <c r="I51" s="79" t="s">
        <v>3972</v>
      </c>
      <c r="J51" s="79" t="s">
        <v>45</v>
      </c>
      <c r="K51" s="79" t="s">
        <v>46</v>
      </c>
      <c r="L51" s="79" t="s">
        <v>47</v>
      </c>
      <c r="M51" s="82">
        <v>42376</v>
      </c>
      <c r="N51" s="17" t="s">
        <v>48</v>
      </c>
      <c r="O51" s="79" t="s">
        <v>66</v>
      </c>
      <c r="P51" s="79">
        <v>450</v>
      </c>
      <c r="Q51" s="79" t="s">
        <v>4293</v>
      </c>
      <c r="R51" s="79" t="s">
        <v>4294</v>
      </c>
      <c r="S51" s="79" t="s">
        <v>4295</v>
      </c>
      <c r="T51" s="79">
        <v>2011</v>
      </c>
      <c r="U51" s="85">
        <v>4</v>
      </c>
      <c r="V51" s="85">
        <v>5</v>
      </c>
      <c r="W51" s="79" t="s">
        <v>45</v>
      </c>
      <c r="X51" s="79" t="s">
        <v>4296</v>
      </c>
      <c r="Y51" s="82">
        <v>42297</v>
      </c>
      <c r="Z51" s="82">
        <v>42191</v>
      </c>
      <c r="AA51" s="82">
        <v>42366</v>
      </c>
      <c r="AB51" s="79" t="s">
        <v>4297</v>
      </c>
      <c r="AC51" s="79" t="s">
        <v>45</v>
      </c>
      <c r="AD51" s="79" t="s">
        <v>45</v>
      </c>
      <c r="AE51" s="79" t="s">
        <v>45</v>
      </c>
      <c r="AF51" s="79" t="s">
        <v>45</v>
      </c>
      <c r="AG51" s="79" t="s">
        <v>56</v>
      </c>
      <c r="AH51" s="79" t="s">
        <v>4298</v>
      </c>
      <c r="AI51" s="79" t="s">
        <v>4299</v>
      </c>
      <c r="AJ51" s="79">
        <v>2016</v>
      </c>
    </row>
    <row r="52" spans="1:36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3"/>
      <c r="N52" s="18"/>
      <c r="O52" s="80"/>
      <c r="P52" s="80"/>
      <c r="Q52" s="80"/>
      <c r="R52" s="80"/>
      <c r="S52" s="80"/>
      <c r="T52" s="80"/>
      <c r="U52" s="86"/>
      <c r="V52" s="86"/>
      <c r="W52" s="80"/>
      <c r="X52" s="80"/>
      <c r="Y52" s="83"/>
      <c r="Z52" s="83"/>
      <c r="AA52" s="83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3"/>
      <c r="N53" s="19" t="s">
        <v>59</v>
      </c>
      <c r="O53" s="80"/>
      <c r="P53" s="80"/>
      <c r="Q53" s="80"/>
      <c r="R53" s="80"/>
      <c r="S53" s="80"/>
      <c r="T53" s="80"/>
      <c r="U53" s="86"/>
      <c r="V53" s="86"/>
      <c r="W53" s="80"/>
      <c r="X53" s="80"/>
      <c r="Y53" s="83"/>
      <c r="Z53" s="83"/>
      <c r="AA53" s="83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3"/>
      <c r="N54" s="19" t="s">
        <v>60</v>
      </c>
      <c r="O54" s="80"/>
      <c r="P54" s="80"/>
      <c r="Q54" s="80"/>
      <c r="R54" s="80"/>
      <c r="S54" s="80"/>
      <c r="T54" s="80"/>
      <c r="U54" s="86"/>
      <c r="V54" s="86"/>
      <c r="W54" s="80"/>
      <c r="X54" s="80"/>
      <c r="Y54" s="83"/>
      <c r="Z54" s="83"/>
      <c r="AA54" s="83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4"/>
      <c r="N55" s="21"/>
      <c r="O55" s="81"/>
      <c r="P55" s="81"/>
      <c r="Q55" s="81"/>
      <c r="R55" s="81"/>
      <c r="S55" s="81"/>
      <c r="T55" s="81"/>
      <c r="U55" s="87"/>
      <c r="V55" s="87"/>
      <c r="W55" s="81"/>
      <c r="X55" s="81"/>
      <c r="Y55" s="84"/>
      <c r="Z55" s="84"/>
      <c r="AA55" s="84"/>
      <c r="AB55" s="81"/>
      <c r="AC55" s="81"/>
      <c r="AD55" s="81"/>
      <c r="AE55" s="81"/>
      <c r="AF55" s="81"/>
      <c r="AG55" s="81"/>
      <c r="AH55" s="81"/>
      <c r="AI55" s="81"/>
      <c r="AJ55" s="81"/>
    </row>
    <row r="56" spans="1:36" ht="15.75">
      <c r="A56" s="79" t="s">
        <v>4300</v>
      </c>
      <c r="B56" s="79" t="s">
        <v>4301</v>
      </c>
      <c r="C56" s="79"/>
      <c r="D56" s="79" t="s">
        <v>4302</v>
      </c>
      <c r="E56" s="79" t="s">
        <v>104</v>
      </c>
      <c r="F56" s="79" t="s">
        <v>154</v>
      </c>
      <c r="G56" s="79" t="s">
        <v>4303</v>
      </c>
      <c r="H56" s="79" t="s">
        <v>43</v>
      </c>
      <c r="I56" s="79" t="s">
        <v>3972</v>
      </c>
      <c r="J56" s="79" t="s">
        <v>45</v>
      </c>
      <c r="K56" s="79" t="s">
        <v>46</v>
      </c>
      <c r="L56" s="79" t="s">
        <v>47</v>
      </c>
      <c r="M56" s="82">
        <v>42374</v>
      </c>
      <c r="N56" s="17" t="s">
        <v>48</v>
      </c>
      <c r="O56" s="79" t="s">
        <v>66</v>
      </c>
      <c r="P56" s="79">
        <v>433</v>
      </c>
      <c r="Q56" s="79" t="s">
        <v>4304</v>
      </c>
      <c r="R56" s="79" t="s">
        <v>4305</v>
      </c>
      <c r="S56" s="79" t="s">
        <v>4306</v>
      </c>
      <c r="T56" s="79">
        <v>2000</v>
      </c>
      <c r="U56" s="85">
        <v>5</v>
      </c>
      <c r="V56" s="85">
        <v>4</v>
      </c>
      <c r="W56" s="79" t="s">
        <v>45</v>
      </c>
      <c r="X56" s="79" t="s">
        <v>4307</v>
      </c>
      <c r="Y56" s="79"/>
      <c r="Z56" s="79"/>
      <c r="AA56" s="79"/>
      <c r="AB56" s="79" t="s">
        <v>4308</v>
      </c>
      <c r="AC56" s="79" t="s">
        <v>4309</v>
      </c>
      <c r="AD56" s="79" t="s">
        <v>45</v>
      </c>
      <c r="AE56" s="79" t="s">
        <v>45</v>
      </c>
      <c r="AF56" s="79" t="s">
        <v>45</v>
      </c>
      <c r="AG56" s="79" t="s">
        <v>56</v>
      </c>
      <c r="AH56" s="79" t="s">
        <v>4310</v>
      </c>
      <c r="AI56" s="79" t="s">
        <v>4311</v>
      </c>
      <c r="AJ56" s="79">
        <v>2016</v>
      </c>
    </row>
    <row r="57" spans="1:36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3"/>
      <c r="N57" s="19" t="s">
        <v>59</v>
      </c>
      <c r="O57" s="80"/>
      <c r="P57" s="80"/>
      <c r="Q57" s="80"/>
      <c r="R57" s="80"/>
      <c r="S57" s="80"/>
      <c r="T57" s="80"/>
      <c r="U57" s="86"/>
      <c r="V57" s="86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3"/>
      <c r="N58" s="19" t="s">
        <v>60</v>
      </c>
      <c r="O58" s="80"/>
      <c r="P58" s="80"/>
      <c r="Q58" s="80"/>
      <c r="R58" s="80"/>
      <c r="S58" s="80"/>
      <c r="T58" s="80"/>
      <c r="U58" s="86"/>
      <c r="V58" s="86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4"/>
      <c r="N59" s="21"/>
      <c r="O59" s="81"/>
      <c r="P59" s="81"/>
      <c r="Q59" s="81"/>
      <c r="R59" s="81"/>
      <c r="S59" s="81"/>
      <c r="T59" s="81"/>
      <c r="U59" s="87"/>
      <c r="V59" s="87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</row>
    <row r="60" spans="1:36" ht="60">
      <c r="A60" s="2" t="s">
        <v>4312</v>
      </c>
      <c r="B60" s="2" t="s">
        <v>4313</v>
      </c>
      <c r="C60" s="2" t="s">
        <v>4314</v>
      </c>
      <c r="D60" s="2" t="s">
        <v>4315</v>
      </c>
      <c r="E60" s="2" t="s">
        <v>40</v>
      </c>
      <c r="F60" s="2" t="s">
        <v>733</v>
      </c>
      <c r="G60" s="2" t="s">
        <v>836</v>
      </c>
      <c r="H60" s="2" t="s">
        <v>43</v>
      </c>
      <c r="I60" s="2" t="s">
        <v>3972</v>
      </c>
      <c r="J60" s="2" t="s">
        <v>45</v>
      </c>
      <c r="K60" s="2" t="s">
        <v>46</v>
      </c>
      <c r="L60" s="2" t="s">
        <v>47</v>
      </c>
      <c r="M60" s="4">
        <v>42655</v>
      </c>
      <c r="N60" s="16">
        <v>3.38</v>
      </c>
      <c r="O60" s="2" t="s">
        <v>66</v>
      </c>
      <c r="P60" s="2">
        <v>403</v>
      </c>
      <c r="Q60" s="2" t="s">
        <v>4316</v>
      </c>
      <c r="R60" s="2" t="s">
        <v>4317</v>
      </c>
      <c r="S60" s="2" t="s">
        <v>4318</v>
      </c>
      <c r="T60" s="2">
        <v>2012</v>
      </c>
      <c r="U60" s="16">
        <v>4</v>
      </c>
      <c r="V60" s="16">
        <v>3</v>
      </c>
      <c r="W60" s="2" t="s">
        <v>45</v>
      </c>
      <c r="X60" s="2" t="s">
        <v>4319</v>
      </c>
      <c r="Y60" s="4">
        <v>42468</v>
      </c>
      <c r="Z60" s="4">
        <v>42339</v>
      </c>
      <c r="AA60" s="4">
        <v>42654</v>
      </c>
      <c r="AB60" s="2" t="s">
        <v>4320</v>
      </c>
      <c r="AC60" s="2" t="s">
        <v>45</v>
      </c>
      <c r="AD60" s="2" t="s">
        <v>45</v>
      </c>
      <c r="AE60" s="2" t="s">
        <v>45</v>
      </c>
      <c r="AF60" s="2" t="s">
        <v>45</v>
      </c>
      <c r="AG60" s="2" t="s">
        <v>3292</v>
      </c>
      <c r="AH60" s="2" t="s">
        <v>4321</v>
      </c>
      <c r="AI60" s="2" t="s">
        <v>4322</v>
      </c>
      <c r="AJ60" s="2">
        <v>2016</v>
      </c>
    </row>
    <row r="61" spans="1:36" ht="45">
      <c r="A61" s="2" t="s">
        <v>4323</v>
      </c>
      <c r="B61" s="2" t="s">
        <v>4324</v>
      </c>
      <c r="C61" s="2" t="s">
        <v>4325</v>
      </c>
      <c r="D61" s="2" t="s">
        <v>4326</v>
      </c>
      <c r="E61" s="2" t="s">
        <v>40</v>
      </c>
      <c r="F61" s="2" t="s">
        <v>406</v>
      </c>
      <c r="G61" s="2" t="s">
        <v>4327</v>
      </c>
      <c r="H61" s="2" t="s">
        <v>43</v>
      </c>
      <c r="I61" s="2" t="s">
        <v>3972</v>
      </c>
      <c r="J61" s="2" t="s">
        <v>45</v>
      </c>
      <c r="K61" s="2" t="s">
        <v>46</v>
      </c>
      <c r="L61" s="2" t="s">
        <v>47</v>
      </c>
      <c r="M61" s="4">
        <v>42650</v>
      </c>
      <c r="N61" s="16">
        <v>3.41</v>
      </c>
      <c r="O61" s="2" t="s">
        <v>66</v>
      </c>
      <c r="P61" s="2">
        <v>440</v>
      </c>
      <c r="Q61" s="2" t="s">
        <v>4328</v>
      </c>
      <c r="R61" s="2" t="s">
        <v>4329</v>
      </c>
      <c r="S61" s="2" t="s">
        <v>4330</v>
      </c>
      <c r="T61" s="2">
        <v>2012</v>
      </c>
      <c r="U61" s="16">
        <v>4</v>
      </c>
      <c r="V61" s="16">
        <v>3</v>
      </c>
      <c r="W61" s="2" t="s">
        <v>45</v>
      </c>
      <c r="X61" s="2" t="s">
        <v>4331</v>
      </c>
      <c r="Y61" s="4">
        <v>42446</v>
      </c>
      <c r="Z61" s="4">
        <v>42381</v>
      </c>
      <c r="AA61" s="4">
        <v>42669</v>
      </c>
      <c r="AB61" s="2" t="s">
        <v>4332</v>
      </c>
      <c r="AC61" s="2" t="s">
        <v>4193</v>
      </c>
      <c r="AD61" s="2" t="s">
        <v>45</v>
      </c>
      <c r="AE61" s="2" t="s">
        <v>45</v>
      </c>
      <c r="AF61" s="2" t="s">
        <v>45</v>
      </c>
      <c r="AG61" s="2" t="s">
        <v>56</v>
      </c>
      <c r="AH61" s="2" t="s">
        <v>4333</v>
      </c>
      <c r="AI61" s="2" t="s">
        <v>4334</v>
      </c>
      <c r="AJ61" s="2">
        <v>2016</v>
      </c>
    </row>
    <row r="62" spans="1:36" ht="60">
      <c r="A62" s="2" t="s">
        <v>4335</v>
      </c>
      <c r="B62" s="2" t="s">
        <v>4336</v>
      </c>
      <c r="C62" s="2" t="s">
        <v>4337</v>
      </c>
      <c r="D62" s="2" t="s">
        <v>4338</v>
      </c>
      <c r="E62" s="2" t="s">
        <v>104</v>
      </c>
      <c r="F62" s="2" t="s">
        <v>4007</v>
      </c>
      <c r="G62" s="2" t="s">
        <v>4339</v>
      </c>
      <c r="H62" s="2" t="s">
        <v>43</v>
      </c>
      <c r="I62" s="2" t="s">
        <v>3972</v>
      </c>
      <c r="J62" s="2" t="s">
        <v>45</v>
      </c>
      <c r="K62" s="2" t="s">
        <v>46</v>
      </c>
      <c r="L62" s="2" t="s">
        <v>47</v>
      </c>
      <c r="M62" s="4">
        <v>42654</v>
      </c>
      <c r="N62" s="16">
        <v>3.17</v>
      </c>
      <c r="O62" s="2" t="s">
        <v>66</v>
      </c>
      <c r="P62" s="2">
        <v>503</v>
      </c>
      <c r="Q62" s="2" t="s">
        <v>4340</v>
      </c>
      <c r="R62" s="2" t="s">
        <v>4341</v>
      </c>
      <c r="S62" s="2" t="s">
        <v>4342</v>
      </c>
      <c r="T62" s="2">
        <v>2012</v>
      </c>
      <c r="U62" s="16">
        <v>4</v>
      </c>
      <c r="V62" s="16">
        <v>3</v>
      </c>
      <c r="W62" s="2" t="s">
        <v>45</v>
      </c>
      <c r="X62" s="2" t="s">
        <v>4343</v>
      </c>
      <c r="Y62" s="4">
        <v>42499</v>
      </c>
      <c r="Z62" s="4">
        <v>42380</v>
      </c>
      <c r="AA62" s="4">
        <v>42664</v>
      </c>
      <c r="AB62" s="2" t="s">
        <v>4170</v>
      </c>
      <c r="AC62" s="2" t="s">
        <v>45</v>
      </c>
      <c r="AD62" s="2" t="s">
        <v>45</v>
      </c>
      <c r="AE62" s="2" t="s">
        <v>45</v>
      </c>
      <c r="AF62" s="2" t="s">
        <v>45</v>
      </c>
      <c r="AG62" s="2" t="s">
        <v>56</v>
      </c>
      <c r="AH62" s="2" t="s">
        <v>4344</v>
      </c>
      <c r="AI62" s="2" t="s">
        <v>4345</v>
      </c>
      <c r="AJ62" s="2">
        <v>2016</v>
      </c>
    </row>
    <row r="63" spans="1:36" ht="60">
      <c r="A63" s="2" t="s">
        <v>4346</v>
      </c>
      <c r="B63" s="2" t="s">
        <v>4347</v>
      </c>
      <c r="C63" s="2"/>
      <c r="D63" s="2" t="s">
        <v>4348</v>
      </c>
      <c r="E63" s="2" t="s">
        <v>40</v>
      </c>
      <c r="F63" s="2" t="s">
        <v>4349</v>
      </c>
      <c r="G63" s="2" t="s">
        <v>4350</v>
      </c>
      <c r="H63" s="2" t="s">
        <v>43</v>
      </c>
      <c r="I63" s="2" t="s">
        <v>3972</v>
      </c>
      <c r="J63" s="2" t="s">
        <v>45</v>
      </c>
      <c r="K63" s="2" t="s">
        <v>80</v>
      </c>
      <c r="L63" s="2" t="s">
        <v>47</v>
      </c>
      <c r="M63" s="4">
        <v>42566</v>
      </c>
      <c r="N63" s="16">
        <v>3.18</v>
      </c>
      <c r="O63" s="2" t="s">
        <v>66</v>
      </c>
      <c r="P63" s="2">
        <v>476</v>
      </c>
      <c r="Q63" s="2" t="s">
        <v>4351</v>
      </c>
      <c r="R63" s="2" t="s">
        <v>4352</v>
      </c>
      <c r="S63" s="2" t="s">
        <v>4353</v>
      </c>
      <c r="T63" s="2">
        <v>2012</v>
      </c>
      <c r="U63" s="16">
        <v>3</v>
      </c>
      <c r="V63" s="16">
        <v>11</v>
      </c>
      <c r="W63" s="2" t="s">
        <v>45</v>
      </c>
      <c r="X63" s="2" t="s">
        <v>4354</v>
      </c>
      <c r="Y63" s="4">
        <v>42423</v>
      </c>
      <c r="Z63" s="4">
        <v>42252</v>
      </c>
      <c r="AA63" s="4">
        <v>42550</v>
      </c>
      <c r="AB63" s="2" t="s">
        <v>4111</v>
      </c>
      <c r="AC63" s="2" t="s">
        <v>45</v>
      </c>
      <c r="AD63" s="2" t="s">
        <v>45</v>
      </c>
      <c r="AE63" s="2" t="s">
        <v>45</v>
      </c>
      <c r="AF63" s="2" t="s">
        <v>45</v>
      </c>
      <c r="AG63" s="2" t="s">
        <v>4355</v>
      </c>
      <c r="AH63" s="2" t="s">
        <v>4356</v>
      </c>
      <c r="AI63" s="2" t="s">
        <v>4357</v>
      </c>
      <c r="AJ63" s="2">
        <v>2016</v>
      </c>
    </row>
    <row r="64" spans="1:36" ht="78">
      <c r="A64" s="2" t="s">
        <v>4358</v>
      </c>
      <c r="B64" s="2" t="s">
        <v>4359</v>
      </c>
      <c r="C64" s="2" t="s">
        <v>129</v>
      </c>
      <c r="D64" s="2" t="s">
        <v>4360</v>
      </c>
      <c r="E64" s="2" t="s">
        <v>104</v>
      </c>
      <c r="F64" s="2" t="s">
        <v>41</v>
      </c>
      <c r="G64" s="2" t="s">
        <v>1894</v>
      </c>
      <c r="H64" s="2" t="s">
        <v>43</v>
      </c>
      <c r="I64" s="2" t="s">
        <v>3972</v>
      </c>
      <c r="J64" s="2" t="s">
        <v>45</v>
      </c>
      <c r="K64" s="2" t="s">
        <v>46</v>
      </c>
      <c r="L64" s="2" t="s">
        <v>47</v>
      </c>
      <c r="M64" s="4">
        <v>42656</v>
      </c>
      <c r="N64" s="16">
        <v>3.08</v>
      </c>
      <c r="O64" s="2" t="s">
        <v>66</v>
      </c>
      <c r="P64" s="2">
        <v>416</v>
      </c>
      <c r="Q64" s="2" t="s">
        <v>4361</v>
      </c>
      <c r="R64" s="2" t="s">
        <v>4362</v>
      </c>
      <c r="S64" s="2" t="s">
        <v>4363</v>
      </c>
      <c r="T64" s="2">
        <v>2011</v>
      </c>
      <c r="U64" s="16">
        <v>5</v>
      </c>
      <c r="V64" s="16">
        <v>0</v>
      </c>
      <c r="W64" s="2" t="s">
        <v>45</v>
      </c>
      <c r="X64" s="2" t="s">
        <v>4364</v>
      </c>
      <c r="Y64" s="4">
        <v>42290</v>
      </c>
      <c r="Z64" s="4">
        <v>42129</v>
      </c>
      <c r="AA64" s="4">
        <v>42636</v>
      </c>
      <c r="AB64" s="2" t="s">
        <v>4365</v>
      </c>
      <c r="AC64" s="2" t="s">
        <v>45</v>
      </c>
      <c r="AD64" s="2" t="s">
        <v>45</v>
      </c>
      <c r="AE64" s="2" t="s">
        <v>45</v>
      </c>
      <c r="AF64" s="2" t="s">
        <v>45</v>
      </c>
      <c r="AG64" s="2" t="s">
        <v>56</v>
      </c>
      <c r="AH64" s="2" t="s">
        <v>4366</v>
      </c>
      <c r="AI64" s="2" t="s">
        <v>4367</v>
      </c>
      <c r="AJ64" s="2">
        <v>2016</v>
      </c>
    </row>
    <row r="65" spans="1:36" ht="60">
      <c r="A65" s="2" t="s">
        <v>4368</v>
      </c>
      <c r="B65" s="2" t="s">
        <v>4369</v>
      </c>
      <c r="C65" s="2" t="s">
        <v>4370</v>
      </c>
      <c r="D65" s="2" t="s">
        <v>4371</v>
      </c>
      <c r="E65" s="2" t="s">
        <v>40</v>
      </c>
      <c r="F65" s="2" t="s">
        <v>4372</v>
      </c>
      <c r="G65" s="2" t="s">
        <v>4373</v>
      </c>
      <c r="H65" s="2" t="s">
        <v>43</v>
      </c>
      <c r="I65" s="2" t="s">
        <v>3972</v>
      </c>
      <c r="J65" s="2" t="s">
        <v>45</v>
      </c>
      <c r="K65" s="2" t="s">
        <v>46</v>
      </c>
      <c r="L65" s="2" t="s">
        <v>47</v>
      </c>
      <c r="M65" s="4">
        <v>42656</v>
      </c>
      <c r="N65" s="16">
        <v>3.18</v>
      </c>
      <c r="O65" s="2" t="s">
        <v>66</v>
      </c>
      <c r="P65" s="2">
        <v>456</v>
      </c>
      <c r="Q65" s="2" t="s">
        <v>4374</v>
      </c>
      <c r="R65" s="2" t="s">
        <v>4375</v>
      </c>
      <c r="S65" s="2" t="s">
        <v>4376</v>
      </c>
      <c r="T65" s="2">
        <v>2012</v>
      </c>
      <c r="U65" s="16">
        <v>4</v>
      </c>
      <c r="V65" s="16">
        <v>3</v>
      </c>
      <c r="W65" s="2" t="s">
        <v>237</v>
      </c>
      <c r="X65" s="2" t="s">
        <v>4377</v>
      </c>
      <c r="Y65" s="4">
        <v>42501</v>
      </c>
      <c r="Z65" s="4">
        <v>42319</v>
      </c>
      <c r="AA65" s="4">
        <v>42654</v>
      </c>
      <c r="AB65" s="2" t="s">
        <v>4320</v>
      </c>
      <c r="AC65" s="2" t="s">
        <v>4332</v>
      </c>
      <c r="AD65" s="2" t="s">
        <v>45</v>
      </c>
      <c r="AE65" s="2" t="s">
        <v>45</v>
      </c>
      <c r="AF65" s="2" t="s">
        <v>45</v>
      </c>
      <c r="AG65" s="2" t="s">
        <v>3292</v>
      </c>
      <c r="AH65" s="2" t="s">
        <v>4378</v>
      </c>
      <c r="AI65" s="2" t="s">
        <v>4379</v>
      </c>
      <c r="AJ65" s="2">
        <v>2016</v>
      </c>
    </row>
    <row r="66" spans="1:36" ht="45">
      <c r="A66" s="2" t="s">
        <v>4380</v>
      </c>
      <c r="B66" s="2" t="s">
        <v>4381</v>
      </c>
      <c r="C66" s="2"/>
      <c r="D66" s="2" t="s">
        <v>4382</v>
      </c>
      <c r="E66" s="2" t="s">
        <v>40</v>
      </c>
      <c r="F66" s="2" t="s">
        <v>118</v>
      </c>
      <c r="G66" s="2" t="s">
        <v>4383</v>
      </c>
      <c r="H66" s="2" t="s">
        <v>43</v>
      </c>
      <c r="I66" s="2" t="s">
        <v>3972</v>
      </c>
      <c r="J66" s="2" t="s">
        <v>45</v>
      </c>
      <c r="K66" s="2" t="s">
        <v>46</v>
      </c>
      <c r="L66" s="2" t="s">
        <v>47</v>
      </c>
      <c r="M66" s="4">
        <v>42565</v>
      </c>
      <c r="N66" s="16">
        <v>3.21</v>
      </c>
      <c r="O66" s="2" t="s">
        <v>49</v>
      </c>
      <c r="P66" s="2">
        <v>460</v>
      </c>
      <c r="Q66" s="2" t="s">
        <v>4384</v>
      </c>
      <c r="R66" s="2" t="s">
        <v>4385</v>
      </c>
      <c r="S66" s="2" t="s">
        <v>4386</v>
      </c>
      <c r="T66" s="2">
        <v>2012</v>
      </c>
      <c r="U66" s="16">
        <v>4</v>
      </c>
      <c r="V66" s="16">
        <v>0</v>
      </c>
      <c r="W66" s="2" t="s">
        <v>45</v>
      </c>
      <c r="X66" s="2" t="s">
        <v>4387</v>
      </c>
      <c r="Y66" s="4">
        <v>42429</v>
      </c>
      <c r="Z66" s="4">
        <v>42339</v>
      </c>
      <c r="AA66" s="4">
        <v>42563</v>
      </c>
      <c r="AB66" s="2" t="s">
        <v>4170</v>
      </c>
      <c r="AC66" s="2" t="s">
        <v>4388</v>
      </c>
      <c r="AD66" s="2" t="s">
        <v>45</v>
      </c>
      <c r="AE66" s="2" t="s">
        <v>45</v>
      </c>
      <c r="AF66" s="2" t="s">
        <v>45</v>
      </c>
      <c r="AG66" s="2" t="s">
        <v>4389</v>
      </c>
      <c r="AH66" s="2" t="s">
        <v>4390</v>
      </c>
      <c r="AI66" s="2" t="s">
        <v>4391</v>
      </c>
      <c r="AJ66" s="2">
        <v>2016</v>
      </c>
    </row>
    <row r="67" spans="1:36" ht="30">
      <c r="A67" s="2" t="s">
        <v>4392</v>
      </c>
      <c r="B67" s="2" t="s">
        <v>4393</v>
      </c>
      <c r="C67" s="2" t="s">
        <v>4394</v>
      </c>
      <c r="D67" s="2" t="s">
        <v>4395</v>
      </c>
      <c r="E67" s="2" t="s">
        <v>40</v>
      </c>
      <c r="F67" s="2" t="s">
        <v>245</v>
      </c>
      <c r="G67" s="2" t="s">
        <v>4396</v>
      </c>
      <c r="H67" s="2" t="s">
        <v>43</v>
      </c>
      <c r="I67" s="2" t="s">
        <v>3972</v>
      </c>
      <c r="J67" s="2" t="s">
        <v>45</v>
      </c>
      <c r="K67" s="2" t="s">
        <v>46</v>
      </c>
      <c r="L67" s="2" t="s">
        <v>47</v>
      </c>
      <c r="M67" s="4">
        <v>42657</v>
      </c>
      <c r="N67" s="16">
        <v>3.33</v>
      </c>
      <c r="O67" s="2" t="s">
        <v>66</v>
      </c>
      <c r="P67" s="2">
        <v>453</v>
      </c>
      <c r="Q67" s="2" t="s">
        <v>4397</v>
      </c>
      <c r="R67" s="2" t="s">
        <v>4398</v>
      </c>
      <c r="S67" s="2" t="s">
        <v>4399</v>
      </c>
      <c r="T67" s="2">
        <v>2012</v>
      </c>
      <c r="U67" s="16">
        <v>4</v>
      </c>
      <c r="V67" s="16">
        <v>3</v>
      </c>
      <c r="W67" s="2" t="s">
        <v>45</v>
      </c>
      <c r="X67" s="2" t="s">
        <v>4400</v>
      </c>
      <c r="Y67" s="4">
        <v>42501</v>
      </c>
      <c r="Z67" s="4">
        <v>41892</v>
      </c>
      <c r="AA67" s="4">
        <v>42653</v>
      </c>
      <c r="AB67" s="2" t="s">
        <v>4332</v>
      </c>
      <c r="AC67" s="2" t="s">
        <v>4401</v>
      </c>
      <c r="AD67" s="2" t="s">
        <v>45</v>
      </c>
      <c r="AE67" s="2" t="s">
        <v>45</v>
      </c>
      <c r="AF67" s="2" t="s">
        <v>45</v>
      </c>
      <c r="AG67" s="2" t="s">
        <v>56</v>
      </c>
      <c r="AH67" s="2" t="s">
        <v>4402</v>
      </c>
      <c r="AI67" s="2" t="s">
        <v>4403</v>
      </c>
      <c r="AJ67" s="2">
        <v>2016</v>
      </c>
    </row>
    <row r="68" spans="1:36" ht="15.75">
      <c r="A68" s="79" t="s">
        <v>4404</v>
      </c>
      <c r="B68" s="79" t="s">
        <v>4405</v>
      </c>
      <c r="C68" s="79"/>
      <c r="D68" s="79" t="s">
        <v>4406</v>
      </c>
      <c r="E68" s="79" t="s">
        <v>104</v>
      </c>
      <c r="F68" s="79" t="s">
        <v>4407</v>
      </c>
      <c r="G68" s="79" t="s">
        <v>4408</v>
      </c>
      <c r="H68" s="79" t="s">
        <v>43</v>
      </c>
      <c r="I68" s="79" t="s">
        <v>3972</v>
      </c>
      <c r="J68" s="79" t="s">
        <v>45</v>
      </c>
      <c r="K68" s="79" t="s">
        <v>80</v>
      </c>
      <c r="L68" s="79" t="s">
        <v>47</v>
      </c>
      <c r="M68" s="82">
        <v>42376</v>
      </c>
      <c r="N68" s="17" t="s">
        <v>48</v>
      </c>
      <c r="O68" s="79" t="s">
        <v>49</v>
      </c>
      <c r="P68" s="79">
        <v>460</v>
      </c>
      <c r="Q68" s="79" t="s">
        <v>4409</v>
      </c>
      <c r="R68" s="79" t="s">
        <v>4410</v>
      </c>
      <c r="S68" s="79" t="s">
        <v>4411</v>
      </c>
      <c r="T68" s="79">
        <v>2010</v>
      </c>
      <c r="U68" s="85">
        <v>5</v>
      </c>
      <c r="V68" s="85">
        <v>4</v>
      </c>
      <c r="W68" s="79" t="s">
        <v>45</v>
      </c>
      <c r="X68" s="79" t="s">
        <v>4412</v>
      </c>
      <c r="Y68" s="82">
        <v>42256</v>
      </c>
      <c r="Z68" s="82">
        <v>42129</v>
      </c>
      <c r="AA68" s="82">
        <v>42370</v>
      </c>
      <c r="AB68" s="79" t="s">
        <v>4413</v>
      </c>
      <c r="AC68" s="79" t="s">
        <v>4414</v>
      </c>
      <c r="AD68" s="79" t="s">
        <v>45</v>
      </c>
      <c r="AE68" s="79" t="s">
        <v>45</v>
      </c>
      <c r="AF68" s="79" t="s">
        <v>45</v>
      </c>
      <c r="AG68" s="79" t="s">
        <v>47</v>
      </c>
      <c r="AH68" s="79" t="s">
        <v>4415</v>
      </c>
      <c r="AI68" s="79" t="s">
        <v>4416</v>
      </c>
      <c r="AJ68" s="79">
        <v>2016</v>
      </c>
    </row>
    <row r="69" spans="1:36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3"/>
      <c r="N69" s="19" t="s">
        <v>59</v>
      </c>
      <c r="O69" s="80"/>
      <c r="P69" s="80"/>
      <c r="Q69" s="80"/>
      <c r="R69" s="80"/>
      <c r="S69" s="80"/>
      <c r="T69" s="80"/>
      <c r="U69" s="86"/>
      <c r="V69" s="86"/>
      <c r="W69" s="80"/>
      <c r="X69" s="80"/>
      <c r="Y69" s="83"/>
      <c r="Z69" s="83"/>
      <c r="AA69" s="83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3"/>
      <c r="N70" s="19" t="s">
        <v>60</v>
      </c>
      <c r="O70" s="80"/>
      <c r="P70" s="80"/>
      <c r="Q70" s="80"/>
      <c r="R70" s="80"/>
      <c r="S70" s="80"/>
      <c r="T70" s="80"/>
      <c r="U70" s="86"/>
      <c r="V70" s="86"/>
      <c r="W70" s="80"/>
      <c r="X70" s="80"/>
      <c r="Y70" s="83"/>
      <c r="Z70" s="83"/>
      <c r="AA70" s="83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4"/>
      <c r="N71" s="21"/>
      <c r="O71" s="81"/>
      <c r="P71" s="81"/>
      <c r="Q71" s="81"/>
      <c r="R71" s="81"/>
      <c r="S71" s="81"/>
      <c r="T71" s="81"/>
      <c r="U71" s="87"/>
      <c r="V71" s="87"/>
      <c r="W71" s="81"/>
      <c r="X71" s="81"/>
      <c r="Y71" s="84"/>
      <c r="Z71" s="84"/>
      <c r="AA71" s="84"/>
      <c r="AB71" s="81"/>
      <c r="AC71" s="81"/>
      <c r="AD71" s="81"/>
      <c r="AE71" s="81"/>
      <c r="AF71" s="81"/>
      <c r="AG71" s="81"/>
      <c r="AH71" s="81"/>
      <c r="AI71" s="81"/>
      <c r="AJ71" s="81"/>
    </row>
    <row r="72" spans="1:36" ht="51">
      <c r="A72" s="2" t="s">
        <v>4417</v>
      </c>
      <c r="B72" s="2" t="s">
        <v>4418</v>
      </c>
      <c r="C72" s="2" t="s">
        <v>4419</v>
      </c>
      <c r="D72" s="2" t="s">
        <v>4420</v>
      </c>
      <c r="E72" s="2" t="s">
        <v>40</v>
      </c>
      <c r="F72" s="2" t="s">
        <v>4421</v>
      </c>
      <c r="G72" s="2" t="s">
        <v>4422</v>
      </c>
      <c r="H72" s="2" t="s">
        <v>43</v>
      </c>
      <c r="I72" s="2" t="s">
        <v>3972</v>
      </c>
      <c r="J72" s="2" t="s">
        <v>45</v>
      </c>
      <c r="K72" s="2" t="s">
        <v>80</v>
      </c>
      <c r="L72" s="2" t="s">
        <v>47</v>
      </c>
      <c r="M72" s="4">
        <v>42650</v>
      </c>
      <c r="N72" s="16">
        <v>2.99</v>
      </c>
      <c r="O72" s="2" t="s">
        <v>66</v>
      </c>
      <c r="P72" s="2">
        <v>410</v>
      </c>
      <c r="Q72" s="2" t="s">
        <v>4423</v>
      </c>
      <c r="R72" s="2" t="s">
        <v>4424</v>
      </c>
      <c r="S72" s="2" t="s">
        <v>4425</v>
      </c>
      <c r="T72" s="2">
        <v>2012</v>
      </c>
      <c r="U72" s="16">
        <v>4</v>
      </c>
      <c r="V72" s="16">
        <v>3</v>
      </c>
      <c r="W72" s="2" t="s">
        <v>45</v>
      </c>
      <c r="X72" s="2" t="s">
        <v>4426</v>
      </c>
      <c r="Y72" s="4">
        <v>42486</v>
      </c>
      <c r="Z72" s="4">
        <v>42079</v>
      </c>
      <c r="AA72" s="4">
        <v>42649</v>
      </c>
      <c r="AB72" s="2" t="s">
        <v>4072</v>
      </c>
      <c r="AC72" s="2" t="s">
        <v>45</v>
      </c>
      <c r="AD72" s="2" t="s">
        <v>45</v>
      </c>
      <c r="AE72" s="2" t="s">
        <v>45</v>
      </c>
      <c r="AF72" s="2" t="s">
        <v>45</v>
      </c>
      <c r="AG72" s="2" t="s">
        <v>162</v>
      </c>
      <c r="AH72" s="2" t="s">
        <v>4427</v>
      </c>
      <c r="AI72" s="2" t="s">
        <v>4428</v>
      </c>
      <c r="AJ72" s="2">
        <v>2016</v>
      </c>
    </row>
    <row r="73" spans="1:36" ht="48">
      <c r="A73" s="2" t="s">
        <v>4429</v>
      </c>
      <c r="B73" s="2" t="s">
        <v>4430</v>
      </c>
      <c r="C73" s="2" t="s">
        <v>4431</v>
      </c>
      <c r="D73" s="2" t="s">
        <v>4432</v>
      </c>
      <c r="E73" s="2" t="s">
        <v>104</v>
      </c>
      <c r="F73" s="2" t="s">
        <v>533</v>
      </c>
      <c r="G73" s="2" t="s">
        <v>4433</v>
      </c>
      <c r="H73" s="2" t="s">
        <v>43</v>
      </c>
      <c r="I73" s="2" t="s">
        <v>3972</v>
      </c>
      <c r="J73" s="2" t="s">
        <v>45</v>
      </c>
      <c r="K73" s="2" t="s">
        <v>46</v>
      </c>
      <c r="L73" s="2" t="s">
        <v>47</v>
      </c>
      <c r="M73" s="4">
        <v>42649</v>
      </c>
      <c r="N73" s="16">
        <v>2.68</v>
      </c>
      <c r="O73" s="2" t="s">
        <v>49</v>
      </c>
      <c r="P73" s="2">
        <v>456</v>
      </c>
      <c r="Q73" s="2" t="s">
        <v>4434</v>
      </c>
      <c r="R73" s="2" t="s">
        <v>4435</v>
      </c>
      <c r="S73" s="2" t="s">
        <v>4436</v>
      </c>
      <c r="T73" s="2">
        <v>2011</v>
      </c>
      <c r="U73" s="16">
        <v>5</v>
      </c>
      <c r="V73" s="16">
        <v>3</v>
      </c>
      <c r="W73" s="2" t="s">
        <v>45</v>
      </c>
      <c r="X73" s="2" t="s">
        <v>4437</v>
      </c>
      <c r="Y73" s="4">
        <v>42476</v>
      </c>
      <c r="Z73" s="4">
        <v>42401</v>
      </c>
      <c r="AA73" s="4">
        <v>42623</v>
      </c>
      <c r="AB73" s="2" t="s">
        <v>4438</v>
      </c>
      <c r="AC73" s="2" t="s">
        <v>45</v>
      </c>
      <c r="AD73" s="2" t="s">
        <v>45</v>
      </c>
      <c r="AE73" s="2" t="s">
        <v>45</v>
      </c>
      <c r="AF73" s="2" t="s">
        <v>45</v>
      </c>
      <c r="AG73" s="2" t="s">
        <v>56</v>
      </c>
      <c r="AH73" s="2" t="s">
        <v>4439</v>
      </c>
      <c r="AI73" s="2" t="s">
        <v>4440</v>
      </c>
      <c r="AJ73" s="2">
        <v>2016</v>
      </c>
    </row>
    <row r="74" spans="1:36" ht="30">
      <c r="A74" s="2" t="s">
        <v>4441</v>
      </c>
      <c r="B74" s="2" t="s">
        <v>4442</v>
      </c>
      <c r="C74" s="2" t="s">
        <v>4443</v>
      </c>
      <c r="D74" s="2" t="s">
        <v>4444</v>
      </c>
      <c r="E74" s="2" t="s">
        <v>40</v>
      </c>
      <c r="F74" s="2" t="s">
        <v>131</v>
      </c>
      <c r="G74" s="2" t="s">
        <v>4445</v>
      </c>
      <c r="H74" s="2" t="s">
        <v>43</v>
      </c>
      <c r="I74" s="2" t="s">
        <v>3972</v>
      </c>
      <c r="J74" s="2" t="s">
        <v>45</v>
      </c>
      <c r="K74" s="2" t="s">
        <v>80</v>
      </c>
      <c r="L74" s="2" t="s">
        <v>47</v>
      </c>
      <c r="M74" s="4">
        <v>42653</v>
      </c>
      <c r="N74" s="16">
        <v>3.06</v>
      </c>
      <c r="O74" s="2" t="s">
        <v>66</v>
      </c>
      <c r="P74" s="2">
        <v>520</v>
      </c>
      <c r="Q74" s="2" t="s">
        <v>4446</v>
      </c>
      <c r="R74" s="2" t="s">
        <v>4447</v>
      </c>
      <c r="S74" s="2" t="s">
        <v>4448</v>
      </c>
      <c r="T74" s="2">
        <v>2012</v>
      </c>
      <c r="U74" s="16">
        <v>4</v>
      </c>
      <c r="V74" s="16">
        <v>3</v>
      </c>
      <c r="W74" s="2" t="s">
        <v>45</v>
      </c>
      <c r="X74" s="2" t="s">
        <v>4449</v>
      </c>
      <c r="Y74" s="4">
        <v>42544</v>
      </c>
      <c r="Z74" s="4">
        <v>42356</v>
      </c>
      <c r="AA74" s="4">
        <v>42649</v>
      </c>
      <c r="AB74" s="2" t="s">
        <v>4072</v>
      </c>
      <c r="AC74" s="2" t="s">
        <v>45</v>
      </c>
      <c r="AD74" s="2" t="s">
        <v>45</v>
      </c>
      <c r="AE74" s="2" t="s">
        <v>45</v>
      </c>
      <c r="AF74" s="2" t="s">
        <v>45</v>
      </c>
      <c r="AG74" s="2" t="s">
        <v>56</v>
      </c>
      <c r="AH74" s="2" t="s">
        <v>4450</v>
      </c>
      <c r="AI74" s="2" t="s">
        <v>4451</v>
      </c>
      <c r="AJ74" s="2">
        <v>2016</v>
      </c>
    </row>
    <row r="75" spans="1:36" ht="15.75">
      <c r="A75" s="79" t="s">
        <v>4452</v>
      </c>
      <c r="B75" s="79" t="s">
        <v>692</v>
      </c>
      <c r="C75" s="79"/>
      <c r="D75" s="79" t="s">
        <v>4453</v>
      </c>
      <c r="E75" s="79" t="s">
        <v>40</v>
      </c>
      <c r="F75" s="79" t="s">
        <v>4454</v>
      </c>
      <c r="G75" s="79" t="s">
        <v>4455</v>
      </c>
      <c r="H75" s="79" t="s">
        <v>43</v>
      </c>
      <c r="I75" s="79" t="s">
        <v>3972</v>
      </c>
      <c r="J75" s="79" t="s">
        <v>45</v>
      </c>
      <c r="K75" s="79" t="s">
        <v>80</v>
      </c>
      <c r="L75" s="79" t="s">
        <v>47</v>
      </c>
      <c r="M75" s="82">
        <v>42373</v>
      </c>
      <c r="N75" s="17" t="s">
        <v>48</v>
      </c>
      <c r="O75" s="79" t="s">
        <v>66</v>
      </c>
      <c r="P75" s="79">
        <v>416</v>
      </c>
      <c r="Q75" s="79" t="s">
        <v>4456</v>
      </c>
      <c r="R75" s="79" t="s">
        <v>4457</v>
      </c>
      <c r="S75" s="79" t="s">
        <v>4458</v>
      </c>
      <c r="T75" s="79">
        <v>2011</v>
      </c>
      <c r="U75" s="85">
        <v>4</v>
      </c>
      <c r="V75" s="85">
        <v>5</v>
      </c>
      <c r="W75" s="79" t="s">
        <v>45</v>
      </c>
      <c r="X75" s="79" t="s">
        <v>4459</v>
      </c>
      <c r="Y75" s="82">
        <v>42195</v>
      </c>
      <c r="Z75" s="82">
        <v>42038</v>
      </c>
      <c r="AA75" s="82">
        <v>42374</v>
      </c>
      <c r="AB75" s="79" t="s">
        <v>4460</v>
      </c>
      <c r="AC75" s="79" t="s">
        <v>45</v>
      </c>
      <c r="AD75" s="79" t="s">
        <v>45</v>
      </c>
      <c r="AE75" s="79" t="s">
        <v>45</v>
      </c>
      <c r="AF75" s="79" t="s">
        <v>45</v>
      </c>
      <c r="AG75" s="79" t="s">
        <v>4461</v>
      </c>
      <c r="AH75" s="79" t="s">
        <v>4462</v>
      </c>
      <c r="AI75" s="79" t="s">
        <v>4463</v>
      </c>
      <c r="AJ75" s="79">
        <v>2016</v>
      </c>
    </row>
    <row r="76" spans="1:36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3"/>
      <c r="N76" s="19" t="s">
        <v>59</v>
      </c>
      <c r="O76" s="80"/>
      <c r="P76" s="80"/>
      <c r="Q76" s="80"/>
      <c r="R76" s="80"/>
      <c r="S76" s="80"/>
      <c r="T76" s="80"/>
      <c r="U76" s="86"/>
      <c r="V76" s="86"/>
      <c r="W76" s="80"/>
      <c r="X76" s="80"/>
      <c r="Y76" s="83"/>
      <c r="Z76" s="83"/>
      <c r="AA76" s="83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3"/>
      <c r="N77" s="19" t="s">
        <v>60</v>
      </c>
      <c r="O77" s="80"/>
      <c r="P77" s="80"/>
      <c r="Q77" s="80"/>
      <c r="R77" s="80"/>
      <c r="S77" s="80"/>
      <c r="T77" s="80"/>
      <c r="U77" s="86"/>
      <c r="V77" s="86"/>
      <c r="W77" s="80"/>
      <c r="X77" s="80"/>
      <c r="Y77" s="83"/>
      <c r="Z77" s="83"/>
      <c r="AA77" s="83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4"/>
      <c r="N78" s="21"/>
      <c r="O78" s="81"/>
      <c r="P78" s="81"/>
      <c r="Q78" s="81"/>
      <c r="R78" s="81"/>
      <c r="S78" s="81"/>
      <c r="T78" s="81"/>
      <c r="U78" s="87"/>
      <c r="V78" s="87"/>
      <c r="W78" s="81"/>
      <c r="X78" s="81"/>
      <c r="Y78" s="84"/>
      <c r="Z78" s="84"/>
      <c r="AA78" s="84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1:36" ht="15.75">
      <c r="A79" s="79" t="s">
        <v>4464</v>
      </c>
      <c r="B79" s="79" t="s">
        <v>4465</v>
      </c>
      <c r="C79" s="79"/>
      <c r="D79" s="79" t="s">
        <v>4466</v>
      </c>
      <c r="E79" s="79" t="s">
        <v>40</v>
      </c>
      <c r="F79" s="79" t="s">
        <v>131</v>
      </c>
      <c r="G79" s="79" t="s">
        <v>4467</v>
      </c>
      <c r="H79" s="79" t="s">
        <v>43</v>
      </c>
      <c r="I79" s="79" t="s">
        <v>3972</v>
      </c>
      <c r="J79" s="79" t="s">
        <v>45</v>
      </c>
      <c r="K79" s="79" t="s">
        <v>46</v>
      </c>
      <c r="L79" s="79" t="s">
        <v>47</v>
      </c>
      <c r="M79" s="82">
        <v>42375</v>
      </c>
      <c r="N79" s="17" t="s">
        <v>48</v>
      </c>
      <c r="O79" s="79" t="s">
        <v>66</v>
      </c>
      <c r="P79" s="79">
        <v>407</v>
      </c>
      <c r="Q79" s="79" t="s">
        <v>4468</v>
      </c>
      <c r="R79" s="79" t="s">
        <v>4469</v>
      </c>
      <c r="S79" s="79" t="s">
        <v>4470</v>
      </c>
      <c r="T79" s="79">
        <v>2011</v>
      </c>
      <c r="U79" s="85">
        <v>4</v>
      </c>
      <c r="V79" s="85">
        <v>5</v>
      </c>
      <c r="W79" s="79" t="s">
        <v>45</v>
      </c>
      <c r="X79" s="79" t="s">
        <v>4471</v>
      </c>
      <c r="Y79" s="82">
        <v>42214</v>
      </c>
      <c r="Z79" s="82">
        <v>42044</v>
      </c>
      <c r="AA79" s="82">
        <v>42367</v>
      </c>
      <c r="AB79" s="79" t="s">
        <v>4472</v>
      </c>
      <c r="AC79" s="79" t="s">
        <v>45</v>
      </c>
      <c r="AD79" s="79" t="s">
        <v>45</v>
      </c>
      <c r="AE79" s="79" t="s">
        <v>45</v>
      </c>
      <c r="AF79" s="79" t="s">
        <v>45</v>
      </c>
      <c r="AG79" s="79" t="s">
        <v>56</v>
      </c>
      <c r="AH79" s="79" t="s">
        <v>4473</v>
      </c>
      <c r="AI79" s="79" t="s">
        <v>4474</v>
      </c>
      <c r="AJ79" s="79">
        <v>2016</v>
      </c>
    </row>
    <row r="80" spans="1:36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3"/>
      <c r="N80" s="19" t="s">
        <v>59</v>
      </c>
      <c r="O80" s="80"/>
      <c r="P80" s="80"/>
      <c r="Q80" s="80"/>
      <c r="R80" s="80"/>
      <c r="S80" s="80"/>
      <c r="T80" s="80"/>
      <c r="U80" s="86"/>
      <c r="V80" s="86"/>
      <c r="W80" s="80"/>
      <c r="X80" s="80"/>
      <c r="Y80" s="83"/>
      <c r="Z80" s="83"/>
      <c r="AA80" s="83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1:36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3"/>
      <c r="N81" s="19" t="s">
        <v>60</v>
      </c>
      <c r="O81" s="80"/>
      <c r="P81" s="80"/>
      <c r="Q81" s="80"/>
      <c r="R81" s="80"/>
      <c r="S81" s="80"/>
      <c r="T81" s="80"/>
      <c r="U81" s="86"/>
      <c r="V81" s="86"/>
      <c r="W81" s="80"/>
      <c r="X81" s="80"/>
      <c r="Y81" s="83"/>
      <c r="Z81" s="83"/>
      <c r="AA81" s="83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1:36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4"/>
      <c r="N82" s="21"/>
      <c r="O82" s="81"/>
      <c r="P82" s="81"/>
      <c r="Q82" s="81"/>
      <c r="R82" s="81"/>
      <c r="S82" s="81"/>
      <c r="T82" s="81"/>
      <c r="U82" s="87"/>
      <c r="V82" s="87"/>
      <c r="W82" s="81"/>
      <c r="X82" s="81"/>
      <c r="Y82" s="84"/>
      <c r="Z82" s="84"/>
      <c r="AA82" s="84"/>
      <c r="AB82" s="81"/>
      <c r="AC82" s="81"/>
      <c r="AD82" s="81"/>
      <c r="AE82" s="81"/>
      <c r="AF82" s="81"/>
      <c r="AG82" s="81"/>
      <c r="AH82" s="81"/>
      <c r="AI82" s="81"/>
      <c r="AJ82" s="81"/>
    </row>
    <row r="83" spans="1:36" ht="15.75">
      <c r="A83" s="79" t="s">
        <v>4475</v>
      </c>
      <c r="B83" s="79" t="s">
        <v>4476</v>
      </c>
      <c r="C83" s="79"/>
      <c r="D83" s="79" t="s">
        <v>4477</v>
      </c>
      <c r="E83" s="79" t="s">
        <v>40</v>
      </c>
      <c r="F83" s="79" t="s">
        <v>4478</v>
      </c>
      <c r="G83" s="79" t="s">
        <v>3759</v>
      </c>
      <c r="H83" s="79" t="s">
        <v>43</v>
      </c>
      <c r="I83" s="79" t="s">
        <v>3972</v>
      </c>
      <c r="J83" s="79" t="s">
        <v>45</v>
      </c>
      <c r="K83" s="79" t="s">
        <v>80</v>
      </c>
      <c r="L83" s="79" t="s">
        <v>47</v>
      </c>
      <c r="M83" s="82">
        <v>42380</v>
      </c>
      <c r="N83" s="17" t="s">
        <v>48</v>
      </c>
      <c r="O83" s="79" t="s">
        <v>49</v>
      </c>
      <c r="P83" s="79">
        <v>436</v>
      </c>
      <c r="Q83" s="79" t="s">
        <v>4479</v>
      </c>
      <c r="R83" s="79" t="s">
        <v>4480</v>
      </c>
      <c r="S83" s="79" t="s">
        <v>4481</v>
      </c>
      <c r="T83" s="79">
        <v>2011</v>
      </c>
      <c r="U83" s="85">
        <v>4</v>
      </c>
      <c r="V83" s="85">
        <v>5</v>
      </c>
      <c r="W83" s="79" t="s">
        <v>45</v>
      </c>
      <c r="X83" s="79" t="s">
        <v>4482</v>
      </c>
      <c r="Y83" s="82">
        <v>42186</v>
      </c>
      <c r="Z83" s="82">
        <v>41701</v>
      </c>
      <c r="AA83" s="82">
        <v>42369</v>
      </c>
      <c r="AB83" s="79" t="s">
        <v>4013</v>
      </c>
      <c r="AC83" s="79" t="s">
        <v>4249</v>
      </c>
      <c r="AD83" s="79" t="s">
        <v>4015</v>
      </c>
      <c r="AE83" s="79" t="s">
        <v>45</v>
      </c>
      <c r="AF83" s="79" t="s">
        <v>45</v>
      </c>
      <c r="AG83" s="79" t="s">
        <v>4483</v>
      </c>
      <c r="AH83" s="79" t="s">
        <v>4484</v>
      </c>
      <c r="AI83" s="79" t="s">
        <v>4485</v>
      </c>
      <c r="AJ83" s="79">
        <v>2016</v>
      </c>
    </row>
    <row r="84" spans="1:36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3"/>
      <c r="N84" s="19" t="s">
        <v>59</v>
      </c>
      <c r="O84" s="80"/>
      <c r="P84" s="80"/>
      <c r="Q84" s="80"/>
      <c r="R84" s="80"/>
      <c r="S84" s="80"/>
      <c r="T84" s="80"/>
      <c r="U84" s="86"/>
      <c r="V84" s="86"/>
      <c r="W84" s="80"/>
      <c r="X84" s="80"/>
      <c r="Y84" s="83"/>
      <c r="Z84" s="83"/>
      <c r="AA84" s="83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1:36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3"/>
      <c r="N85" s="19" t="s">
        <v>60</v>
      </c>
      <c r="O85" s="80"/>
      <c r="P85" s="80"/>
      <c r="Q85" s="80"/>
      <c r="R85" s="80"/>
      <c r="S85" s="80"/>
      <c r="T85" s="80"/>
      <c r="U85" s="86"/>
      <c r="V85" s="86"/>
      <c r="W85" s="80"/>
      <c r="X85" s="80"/>
      <c r="Y85" s="83"/>
      <c r="Z85" s="83"/>
      <c r="AA85" s="83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1:36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4"/>
      <c r="N86" s="21"/>
      <c r="O86" s="81"/>
      <c r="P86" s="81"/>
      <c r="Q86" s="81"/>
      <c r="R86" s="81"/>
      <c r="S86" s="81"/>
      <c r="T86" s="81"/>
      <c r="U86" s="87"/>
      <c r="V86" s="87"/>
      <c r="W86" s="81"/>
      <c r="X86" s="81"/>
      <c r="Y86" s="84"/>
      <c r="Z86" s="84"/>
      <c r="AA86" s="84"/>
      <c r="AB86" s="81"/>
      <c r="AC86" s="81"/>
      <c r="AD86" s="81"/>
      <c r="AE86" s="81"/>
      <c r="AF86" s="81"/>
      <c r="AG86" s="81"/>
      <c r="AH86" s="81"/>
      <c r="AI86" s="81"/>
      <c r="AJ86" s="81"/>
    </row>
    <row r="87" spans="1:36" ht="15.75">
      <c r="A87" s="79" t="s">
        <v>4486</v>
      </c>
      <c r="B87" s="79" t="s">
        <v>4487</v>
      </c>
      <c r="C87" s="79"/>
      <c r="D87" s="79" t="s">
        <v>4488</v>
      </c>
      <c r="E87" s="79" t="s">
        <v>104</v>
      </c>
      <c r="F87" s="79" t="s">
        <v>4489</v>
      </c>
      <c r="G87" s="79" t="s">
        <v>4490</v>
      </c>
      <c r="H87" s="79" t="s">
        <v>43</v>
      </c>
      <c r="I87" s="79" t="s">
        <v>3972</v>
      </c>
      <c r="J87" s="79" t="s">
        <v>45</v>
      </c>
      <c r="K87" s="79" t="s">
        <v>46</v>
      </c>
      <c r="L87" s="79" t="s">
        <v>47</v>
      </c>
      <c r="M87" s="82">
        <v>42376</v>
      </c>
      <c r="N87" s="17" t="s">
        <v>48</v>
      </c>
      <c r="O87" s="79" t="s">
        <v>66</v>
      </c>
      <c r="P87" s="79">
        <v>480</v>
      </c>
      <c r="Q87" s="79" t="s">
        <v>4491</v>
      </c>
      <c r="R87" s="79" t="s">
        <v>4492</v>
      </c>
      <c r="S87" s="79" t="s">
        <v>4493</v>
      </c>
      <c r="T87" s="79">
        <v>2011</v>
      </c>
      <c r="U87" s="85">
        <v>4</v>
      </c>
      <c r="V87" s="85">
        <v>5</v>
      </c>
      <c r="W87" s="79" t="s">
        <v>237</v>
      </c>
      <c r="X87" s="79" t="s">
        <v>4494</v>
      </c>
      <c r="Y87" s="82">
        <v>42269</v>
      </c>
      <c r="Z87" s="82">
        <v>42187</v>
      </c>
      <c r="AA87" s="79"/>
      <c r="AB87" s="79" t="s">
        <v>4495</v>
      </c>
      <c r="AC87" s="79" t="s">
        <v>3174</v>
      </c>
      <c r="AD87" s="79" t="s">
        <v>45</v>
      </c>
      <c r="AE87" s="79" t="s">
        <v>45</v>
      </c>
      <c r="AF87" s="79" t="s">
        <v>45</v>
      </c>
      <c r="AG87" s="79" t="s">
        <v>4496</v>
      </c>
      <c r="AH87" s="79" t="s">
        <v>4497</v>
      </c>
      <c r="AI87" s="79" t="s">
        <v>4498</v>
      </c>
      <c r="AJ87" s="79">
        <v>2016</v>
      </c>
    </row>
    <row r="88" spans="1:36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3"/>
      <c r="N88" s="19" t="s">
        <v>59</v>
      </c>
      <c r="O88" s="80"/>
      <c r="P88" s="80"/>
      <c r="Q88" s="80"/>
      <c r="R88" s="80"/>
      <c r="S88" s="80"/>
      <c r="T88" s="80"/>
      <c r="U88" s="86"/>
      <c r="V88" s="86"/>
      <c r="W88" s="80"/>
      <c r="X88" s="80"/>
      <c r="Y88" s="83"/>
      <c r="Z88" s="83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1:36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3"/>
      <c r="N89" s="19" t="s">
        <v>60</v>
      </c>
      <c r="O89" s="80"/>
      <c r="P89" s="80"/>
      <c r="Q89" s="80"/>
      <c r="R89" s="80"/>
      <c r="S89" s="80"/>
      <c r="T89" s="80"/>
      <c r="U89" s="86"/>
      <c r="V89" s="86"/>
      <c r="W89" s="80"/>
      <c r="X89" s="80"/>
      <c r="Y89" s="83"/>
      <c r="Z89" s="83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1:36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4"/>
      <c r="N90" s="21"/>
      <c r="O90" s="81"/>
      <c r="P90" s="81"/>
      <c r="Q90" s="81"/>
      <c r="R90" s="81"/>
      <c r="S90" s="81"/>
      <c r="T90" s="81"/>
      <c r="U90" s="87"/>
      <c r="V90" s="87"/>
      <c r="W90" s="81"/>
      <c r="X90" s="81"/>
      <c r="Y90" s="84"/>
      <c r="Z90" s="84"/>
      <c r="AA90" s="81"/>
      <c r="AB90" s="81"/>
      <c r="AC90" s="81"/>
      <c r="AD90" s="81"/>
      <c r="AE90" s="81"/>
      <c r="AF90" s="81"/>
      <c r="AG90" s="81"/>
      <c r="AH90" s="81"/>
      <c r="AI90" s="81"/>
      <c r="AJ90" s="81"/>
    </row>
    <row r="91" spans="1:36" ht="60">
      <c r="A91" s="2" t="s">
        <v>4499</v>
      </c>
      <c r="B91" s="2" t="s">
        <v>4500</v>
      </c>
      <c r="C91" s="2" t="s">
        <v>4501</v>
      </c>
      <c r="D91" s="2" t="s">
        <v>4502</v>
      </c>
      <c r="E91" s="2" t="s">
        <v>40</v>
      </c>
      <c r="F91" s="2" t="s">
        <v>4503</v>
      </c>
      <c r="G91" s="2" t="s">
        <v>4504</v>
      </c>
      <c r="H91" s="2" t="s">
        <v>43</v>
      </c>
      <c r="I91" s="2" t="s">
        <v>3972</v>
      </c>
      <c r="J91" s="2" t="s">
        <v>45</v>
      </c>
      <c r="K91" s="2" t="s">
        <v>46</v>
      </c>
      <c r="L91" s="2" t="s">
        <v>47</v>
      </c>
      <c r="M91" s="4">
        <v>42656</v>
      </c>
      <c r="N91" s="16">
        <v>3.56</v>
      </c>
      <c r="O91" s="2" t="s">
        <v>66</v>
      </c>
      <c r="P91" s="2">
        <v>437</v>
      </c>
      <c r="Q91" s="2" t="s">
        <v>4505</v>
      </c>
      <c r="R91" s="2" t="s">
        <v>4506</v>
      </c>
      <c r="S91" s="2" t="s">
        <v>4507</v>
      </c>
      <c r="T91" s="2">
        <v>2012</v>
      </c>
      <c r="U91" s="16">
        <v>4</v>
      </c>
      <c r="V91" s="16">
        <v>3</v>
      </c>
      <c r="W91" s="2" t="s">
        <v>45</v>
      </c>
      <c r="X91" s="2" t="s">
        <v>4508</v>
      </c>
      <c r="Y91" s="4">
        <v>42493</v>
      </c>
      <c r="Z91" s="4">
        <v>42382</v>
      </c>
      <c r="AA91" s="4">
        <v>42664</v>
      </c>
      <c r="AB91" s="2" t="s">
        <v>4320</v>
      </c>
      <c r="AC91" s="2" t="s">
        <v>45</v>
      </c>
      <c r="AD91" s="2" t="s">
        <v>45</v>
      </c>
      <c r="AE91" s="2" t="s">
        <v>45</v>
      </c>
      <c r="AF91" s="2" t="s">
        <v>45</v>
      </c>
      <c r="AG91" s="2" t="s">
        <v>56</v>
      </c>
      <c r="AH91" s="2" t="s">
        <v>4509</v>
      </c>
      <c r="AI91" s="2" t="s">
        <v>4510</v>
      </c>
      <c r="AJ91" s="2">
        <v>2016</v>
      </c>
    </row>
    <row r="92" spans="1:36" ht="45">
      <c r="A92" s="2" t="s">
        <v>4511</v>
      </c>
      <c r="B92" s="2" t="s">
        <v>4512</v>
      </c>
      <c r="C92" s="2"/>
      <c r="D92" s="2" t="s">
        <v>4513</v>
      </c>
      <c r="E92" s="2" t="s">
        <v>40</v>
      </c>
      <c r="F92" s="2" t="s">
        <v>1116</v>
      </c>
      <c r="G92" s="2" t="s">
        <v>4514</v>
      </c>
      <c r="H92" s="2" t="s">
        <v>43</v>
      </c>
      <c r="I92" s="2" t="s">
        <v>3972</v>
      </c>
      <c r="J92" s="2" t="s">
        <v>45</v>
      </c>
      <c r="K92" s="2" t="s">
        <v>46</v>
      </c>
      <c r="L92" s="2" t="s">
        <v>47</v>
      </c>
      <c r="M92" s="4">
        <v>42566</v>
      </c>
      <c r="N92" s="16">
        <v>3.33</v>
      </c>
      <c r="O92" s="2" t="s">
        <v>66</v>
      </c>
      <c r="P92" s="2">
        <v>520</v>
      </c>
      <c r="Q92" s="2" t="s">
        <v>4515</v>
      </c>
      <c r="R92" s="2" t="s">
        <v>4516</v>
      </c>
      <c r="S92" s="2" t="s">
        <v>4517</v>
      </c>
      <c r="T92" s="2">
        <v>2012</v>
      </c>
      <c r="U92" s="16">
        <v>4</v>
      </c>
      <c r="V92" s="16">
        <v>0</v>
      </c>
      <c r="W92" s="2" t="s">
        <v>237</v>
      </c>
      <c r="X92" s="2" t="s">
        <v>4518</v>
      </c>
      <c r="Y92" s="4">
        <v>42486</v>
      </c>
      <c r="Z92" s="4">
        <v>42289</v>
      </c>
      <c r="AA92" s="2"/>
      <c r="AB92" s="2" t="s">
        <v>4146</v>
      </c>
      <c r="AC92" s="2" t="s">
        <v>45</v>
      </c>
      <c r="AD92" s="2" t="s">
        <v>45</v>
      </c>
      <c r="AE92" s="2" t="s">
        <v>45</v>
      </c>
      <c r="AF92" s="2" t="s">
        <v>45</v>
      </c>
      <c r="AG92" s="2" t="s">
        <v>4519</v>
      </c>
      <c r="AH92" s="2" t="s">
        <v>4520</v>
      </c>
      <c r="AI92" s="2" t="s">
        <v>4521</v>
      </c>
      <c r="AJ92" s="2">
        <v>2016</v>
      </c>
    </row>
    <row r="93" spans="1:36" ht="15.75">
      <c r="A93" s="79" t="s">
        <v>4522</v>
      </c>
      <c r="B93" s="79" t="s">
        <v>4523</v>
      </c>
      <c r="C93" s="79"/>
      <c r="D93" s="79" t="s">
        <v>4524</v>
      </c>
      <c r="E93" s="79" t="s">
        <v>40</v>
      </c>
      <c r="F93" s="79" t="s">
        <v>4525</v>
      </c>
      <c r="G93" s="79" t="s">
        <v>2028</v>
      </c>
      <c r="H93" s="79" t="s">
        <v>43</v>
      </c>
      <c r="I93" s="79" t="s">
        <v>3972</v>
      </c>
      <c r="J93" s="79" t="s">
        <v>45</v>
      </c>
      <c r="K93" s="79" t="s">
        <v>46</v>
      </c>
      <c r="L93" s="79" t="s">
        <v>47</v>
      </c>
      <c r="M93" s="82">
        <v>42374</v>
      </c>
      <c r="N93" s="17" t="s">
        <v>48</v>
      </c>
      <c r="O93" s="79" t="s">
        <v>66</v>
      </c>
      <c r="P93" s="79">
        <v>423</v>
      </c>
      <c r="Q93" s="79" t="s">
        <v>4526</v>
      </c>
      <c r="R93" s="79" t="s">
        <v>4527</v>
      </c>
      <c r="S93" s="79" t="s">
        <v>4528</v>
      </c>
      <c r="T93" s="79">
        <v>2011</v>
      </c>
      <c r="U93" s="85">
        <v>4</v>
      </c>
      <c r="V93" s="85">
        <v>6</v>
      </c>
      <c r="W93" s="79" t="s">
        <v>45</v>
      </c>
      <c r="X93" s="79" t="s">
        <v>4529</v>
      </c>
      <c r="Y93" s="82">
        <v>42250</v>
      </c>
      <c r="Z93" s="82">
        <v>42045</v>
      </c>
      <c r="AA93" s="82">
        <v>42370</v>
      </c>
      <c r="AB93" s="79" t="s">
        <v>4530</v>
      </c>
      <c r="AC93" s="79" t="s">
        <v>45</v>
      </c>
      <c r="AD93" s="79" t="s">
        <v>45</v>
      </c>
      <c r="AE93" s="79" t="s">
        <v>45</v>
      </c>
      <c r="AF93" s="79" t="s">
        <v>45</v>
      </c>
      <c r="AG93" s="79" t="s">
        <v>56</v>
      </c>
      <c r="AH93" s="79" t="s">
        <v>4531</v>
      </c>
      <c r="AI93" s="79" t="s">
        <v>4532</v>
      </c>
      <c r="AJ93" s="79">
        <v>2016</v>
      </c>
    </row>
    <row r="94" spans="1:36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3"/>
      <c r="N94" s="19" t="s">
        <v>59</v>
      </c>
      <c r="O94" s="80"/>
      <c r="P94" s="80"/>
      <c r="Q94" s="80"/>
      <c r="R94" s="80"/>
      <c r="S94" s="80"/>
      <c r="T94" s="80"/>
      <c r="U94" s="86"/>
      <c r="V94" s="86"/>
      <c r="W94" s="80"/>
      <c r="X94" s="80"/>
      <c r="Y94" s="83"/>
      <c r="Z94" s="83"/>
      <c r="AA94" s="83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1:36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3"/>
      <c r="N95" s="19" t="s">
        <v>60</v>
      </c>
      <c r="O95" s="80"/>
      <c r="P95" s="80"/>
      <c r="Q95" s="80"/>
      <c r="R95" s="80"/>
      <c r="S95" s="80"/>
      <c r="T95" s="80"/>
      <c r="U95" s="86"/>
      <c r="V95" s="86"/>
      <c r="W95" s="80"/>
      <c r="X95" s="80"/>
      <c r="Y95" s="83"/>
      <c r="Z95" s="83"/>
      <c r="AA95" s="83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1:36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4"/>
      <c r="N96" s="21"/>
      <c r="O96" s="81"/>
      <c r="P96" s="81"/>
      <c r="Q96" s="81"/>
      <c r="R96" s="81"/>
      <c r="S96" s="81"/>
      <c r="T96" s="81"/>
      <c r="U96" s="87"/>
      <c r="V96" s="87"/>
      <c r="W96" s="81"/>
      <c r="X96" s="81"/>
      <c r="Y96" s="84"/>
      <c r="Z96" s="84"/>
      <c r="AA96" s="84"/>
      <c r="AB96" s="81"/>
      <c r="AC96" s="81"/>
      <c r="AD96" s="81"/>
      <c r="AE96" s="81"/>
      <c r="AF96" s="81"/>
      <c r="AG96" s="81"/>
      <c r="AH96" s="81"/>
      <c r="AI96" s="81"/>
      <c r="AJ96" s="81"/>
    </row>
    <row r="97" spans="1:36" ht="105">
      <c r="A97" s="2" t="s">
        <v>4533</v>
      </c>
      <c r="B97" s="2" t="s">
        <v>4534</v>
      </c>
      <c r="C97" s="2" t="s">
        <v>4535</v>
      </c>
      <c r="D97" s="2" t="s">
        <v>4536</v>
      </c>
      <c r="E97" s="2" t="s">
        <v>40</v>
      </c>
      <c r="F97" s="2" t="s">
        <v>131</v>
      </c>
      <c r="G97" s="2" t="s">
        <v>4537</v>
      </c>
      <c r="H97" s="2" t="s">
        <v>43</v>
      </c>
      <c r="I97" s="2" t="s">
        <v>3972</v>
      </c>
      <c r="J97" s="2" t="s">
        <v>45</v>
      </c>
      <c r="K97" s="2" t="s">
        <v>46</v>
      </c>
      <c r="L97" s="2" t="s">
        <v>47</v>
      </c>
      <c r="M97" s="4">
        <v>42655</v>
      </c>
      <c r="N97" s="16">
        <v>3.25</v>
      </c>
      <c r="O97" s="2" t="s">
        <v>66</v>
      </c>
      <c r="P97" s="2">
        <v>417</v>
      </c>
      <c r="Q97" s="2" t="s">
        <v>4538</v>
      </c>
      <c r="R97" s="2" t="s">
        <v>4539</v>
      </c>
      <c r="S97" s="2" t="s">
        <v>4540</v>
      </c>
      <c r="T97" s="2">
        <v>2012</v>
      </c>
      <c r="U97" s="16">
        <v>4</v>
      </c>
      <c r="V97" s="16">
        <v>3</v>
      </c>
      <c r="W97" s="2" t="s">
        <v>237</v>
      </c>
      <c r="X97" s="7" t="s">
        <v>4541</v>
      </c>
      <c r="Y97" s="4">
        <v>42524</v>
      </c>
      <c r="Z97" s="4">
        <v>42705</v>
      </c>
      <c r="AA97" s="4">
        <v>42643</v>
      </c>
      <c r="AB97" s="2" t="s">
        <v>4170</v>
      </c>
      <c r="AC97" s="2" t="s">
        <v>45</v>
      </c>
      <c r="AD97" s="2" t="s">
        <v>45</v>
      </c>
      <c r="AE97" s="2" t="s">
        <v>45</v>
      </c>
      <c r="AF97" s="2" t="s">
        <v>45</v>
      </c>
      <c r="AG97" s="2" t="s">
        <v>56</v>
      </c>
      <c r="AH97" s="2" t="s">
        <v>4542</v>
      </c>
      <c r="AI97" s="2" t="s">
        <v>4543</v>
      </c>
      <c r="AJ97" s="2">
        <v>2016</v>
      </c>
    </row>
    <row r="98" spans="1:36" ht="15.75">
      <c r="A98" s="79" t="s">
        <v>4544</v>
      </c>
      <c r="B98" s="79" t="s">
        <v>4545</v>
      </c>
      <c r="C98" s="79"/>
      <c r="D98" s="79" t="s">
        <v>4546</v>
      </c>
      <c r="E98" s="79" t="s">
        <v>40</v>
      </c>
      <c r="F98" s="79" t="s">
        <v>546</v>
      </c>
      <c r="G98" s="79" t="s">
        <v>4547</v>
      </c>
      <c r="H98" s="79" t="s">
        <v>43</v>
      </c>
      <c r="I98" s="79" t="s">
        <v>3972</v>
      </c>
      <c r="J98" s="79" t="s">
        <v>45</v>
      </c>
      <c r="K98" s="79" t="s">
        <v>46</v>
      </c>
      <c r="L98" s="79" t="s">
        <v>47</v>
      </c>
      <c r="M98" s="82">
        <v>42375</v>
      </c>
      <c r="N98" s="17" t="s">
        <v>48</v>
      </c>
      <c r="O98" s="79" t="s">
        <v>49</v>
      </c>
      <c r="P98" s="79">
        <v>423</v>
      </c>
      <c r="Q98" s="79" t="s">
        <v>4548</v>
      </c>
      <c r="R98" s="79" t="s">
        <v>4549</v>
      </c>
      <c r="S98" s="79" t="s">
        <v>4550</v>
      </c>
      <c r="T98" s="79">
        <v>2011</v>
      </c>
      <c r="U98" s="85">
        <v>4</v>
      </c>
      <c r="V98" s="85">
        <v>5</v>
      </c>
      <c r="W98" s="79" t="s">
        <v>45</v>
      </c>
      <c r="X98" s="79" t="s">
        <v>4551</v>
      </c>
      <c r="Y98" s="82">
        <v>42187</v>
      </c>
      <c r="Z98" s="82">
        <v>42039</v>
      </c>
      <c r="AA98" s="82">
        <v>42373</v>
      </c>
      <c r="AB98" s="79" t="s">
        <v>4552</v>
      </c>
      <c r="AC98" s="79" t="s">
        <v>45</v>
      </c>
      <c r="AD98" s="79" t="s">
        <v>45</v>
      </c>
      <c r="AE98" s="79" t="s">
        <v>45</v>
      </c>
      <c r="AF98" s="79" t="s">
        <v>45</v>
      </c>
      <c r="AG98" s="79" t="s">
        <v>4553</v>
      </c>
      <c r="AH98" s="79" t="s">
        <v>4554</v>
      </c>
      <c r="AI98" s="79" t="s">
        <v>4555</v>
      </c>
      <c r="AJ98" s="79">
        <v>2016</v>
      </c>
    </row>
    <row r="99" spans="1:36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3"/>
      <c r="N99" s="19" t="s">
        <v>59</v>
      </c>
      <c r="O99" s="80"/>
      <c r="P99" s="80"/>
      <c r="Q99" s="80"/>
      <c r="R99" s="80"/>
      <c r="S99" s="80"/>
      <c r="T99" s="80"/>
      <c r="U99" s="86"/>
      <c r="V99" s="86"/>
      <c r="W99" s="80"/>
      <c r="X99" s="80"/>
      <c r="Y99" s="83"/>
      <c r="Z99" s="83"/>
      <c r="AA99" s="83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1:36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3"/>
      <c r="N100" s="19" t="s">
        <v>60</v>
      </c>
      <c r="O100" s="80"/>
      <c r="P100" s="80"/>
      <c r="Q100" s="80"/>
      <c r="R100" s="80"/>
      <c r="S100" s="80"/>
      <c r="T100" s="80"/>
      <c r="U100" s="86"/>
      <c r="V100" s="86"/>
      <c r="W100" s="80"/>
      <c r="X100" s="80"/>
      <c r="Y100" s="83"/>
      <c r="Z100" s="83"/>
      <c r="AA100" s="83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1:36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4"/>
      <c r="N101" s="21"/>
      <c r="O101" s="81"/>
      <c r="P101" s="81"/>
      <c r="Q101" s="81"/>
      <c r="R101" s="81"/>
      <c r="S101" s="81"/>
      <c r="T101" s="81"/>
      <c r="U101" s="87"/>
      <c r="V101" s="87"/>
      <c r="W101" s="81"/>
      <c r="X101" s="81"/>
      <c r="Y101" s="84"/>
      <c r="Z101" s="84"/>
      <c r="AA101" s="84"/>
      <c r="AB101" s="81"/>
      <c r="AC101" s="81"/>
      <c r="AD101" s="81"/>
      <c r="AE101" s="81"/>
      <c r="AF101" s="81"/>
      <c r="AG101" s="81"/>
      <c r="AH101" s="81"/>
      <c r="AI101" s="81"/>
      <c r="AJ101" s="81"/>
    </row>
    <row r="102" spans="1:36" ht="75">
      <c r="A102" s="2" t="s">
        <v>4556</v>
      </c>
      <c r="B102" s="2" t="s">
        <v>4557</v>
      </c>
      <c r="C102" s="2"/>
      <c r="D102" s="2" t="s">
        <v>4558</v>
      </c>
      <c r="E102" s="2" t="s">
        <v>40</v>
      </c>
      <c r="F102" s="2" t="s">
        <v>4559</v>
      </c>
      <c r="G102" s="2" t="s">
        <v>4396</v>
      </c>
      <c r="H102" s="2" t="s">
        <v>43</v>
      </c>
      <c r="I102" s="2" t="s">
        <v>3972</v>
      </c>
      <c r="J102" s="2" t="s">
        <v>45</v>
      </c>
      <c r="K102" s="2" t="s">
        <v>46</v>
      </c>
      <c r="L102" s="2" t="s">
        <v>47</v>
      </c>
      <c r="M102" s="4">
        <v>42550</v>
      </c>
      <c r="N102" s="16">
        <v>3.46</v>
      </c>
      <c r="O102" s="2" t="s">
        <v>66</v>
      </c>
      <c r="P102" s="2">
        <v>466</v>
      </c>
      <c r="Q102" s="2" t="s">
        <v>4560</v>
      </c>
      <c r="R102" s="2" t="s">
        <v>4131</v>
      </c>
      <c r="S102" s="2" t="s">
        <v>4561</v>
      </c>
      <c r="T102" s="2">
        <v>2012</v>
      </c>
      <c r="U102" s="16">
        <v>3</v>
      </c>
      <c r="V102" s="16">
        <v>11</v>
      </c>
      <c r="W102" s="2" t="s">
        <v>237</v>
      </c>
      <c r="X102" s="2" t="s">
        <v>4562</v>
      </c>
      <c r="Y102" s="4">
        <v>42424</v>
      </c>
      <c r="Z102" s="4">
        <v>42309</v>
      </c>
      <c r="AA102" s="4">
        <v>42541</v>
      </c>
      <c r="AB102" s="2" t="s">
        <v>4170</v>
      </c>
      <c r="AC102" s="2" t="s">
        <v>45</v>
      </c>
      <c r="AD102" s="2" t="s">
        <v>45</v>
      </c>
      <c r="AE102" s="2" t="s">
        <v>45</v>
      </c>
      <c r="AF102" s="2" t="s">
        <v>45</v>
      </c>
      <c r="AG102" s="2" t="s">
        <v>4182</v>
      </c>
      <c r="AH102" s="2" t="s">
        <v>4563</v>
      </c>
      <c r="AI102" s="2" t="s">
        <v>4564</v>
      </c>
      <c r="AJ102" s="2">
        <v>2016</v>
      </c>
    </row>
    <row r="103" spans="1:36" ht="15.75">
      <c r="A103" s="79" t="s">
        <v>4565</v>
      </c>
      <c r="B103" s="79" t="s">
        <v>4566</v>
      </c>
      <c r="C103" s="79"/>
      <c r="D103" s="79" t="s">
        <v>4567</v>
      </c>
      <c r="E103" s="79" t="s">
        <v>40</v>
      </c>
      <c r="F103" s="79" t="s">
        <v>4568</v>
      </c>
      <c r="G103" s="79" t="s">
        <v>4569</v>
      </c>
      <c r="H103" s="79" t="s">
        <v>43</v>
      </c>
      <c r="I103" s="79" t="s">
        <v>3972</v>
      </c>
      <c r="J103" s="79" t="s">
        <v>45</v>
      </c>
      <c r="K103" s="79" t="s">
        <v>46</v>
      </c>
      <c r="L103" s="79" t="s">
        <v>47</v>
      </c>
      <c r="M103" s="82">
        <v>42374</v>
      </c>
      <c r="N103" s="17" t="s">
        <v>48</v>
      </c>
      <c r="O103" s="79" t="s">
        <v>49</v>
      </c>
      <c r="P103" s="79">
        <v>400</v>
      </c>
      <c r="Q103" s="79" t="s">
        <v>4570</v>
      </c>
      <c r="R103" s="79" t="s">
        <v>4571</v>
      </c>
      <c r="S103" s="79" t="s">
        <v>4572</v>
      </c>
      <c r="T103" s="79">
        <v>2010</v>
      </c>
      <c r="U103" s="85">
        <v>5</v>
      </c>
      <c r="V103" s="85">
        <v>5</v>
      </c>
      <c r="W103" s="79" t="s">
        <v>45</v>
      </c>
      <c r="X103" s="79" t="s">
        <v>4573</v>
      </c>
      <c r="Y103" s="82">
        <v>42247</v>
      </c>
      <c r="Z103" s="82">
        <v>41958</v>
      </c>
      <c r="AA103" s="79"/>
      <c r="AB103" s="79" t="s">
        <v>4072</v>
      </c>
      <c r="AC103" s="79" t="s">
        <v>45</v>
      </c>
      <c r="AD103" s="79" t="s">
        <v>45</v>
      </c>
      <c r="AE103" s="79" t="s">
        <v>45</v>
      </c>
      <c r="AF103" s="79" t="s">
        <v>45</v>
      </c>
      <c r="AG103" s="79" t="s">
        <v>56</v>
      </c>
      <c r="AH103" s="79" t="s">
        <v>4574</v>
      </c>
      <c r="AI103" s="79" t="s">
        <v>4575</v>
      </c>
      <c r="AJ103" s="79">
        <v>2016</v>
      </c>
    </row>
    <row r="104" spans="1:36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3"/>
      <c r="N104" s="19" t="s">
        <v>59</v>
      </c>
      <c r="O104" s="80"/>
      <c r="P104" s="80"/>
      <c r="Q104" s="80"/>
      <c r="R104" s="80"/>
      <c r="S104" s="80"/>
      <c r="T104" s="80"/>
      <c r="U104" s="86"/>
      <c r="V104" s="86"/>
      <c r="W104" s="80"/>
      <c r="X104" s="80"/>
      <c r="Y104" s="83"/>
      <c r="Z104" s="83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1:36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3"/>
      <c r="N105" s="19" t="s">
        <v>60</v>
      </c>
      <c r="O105" s="80"/>
      <c r="P105" s="80"/>
      <c r="Q105" s="80"/>
      <c r="R105" s="80"/>
      <c r="S105" s="80"/>
      <c r="T105" s="80"/>
      <c r="U105" s="86"/>
      <c r="V105" s="86"/>
      <c r="W105" s="80"/>
      <c r="X105" s="80"/>
      <c r="Y105" s="83"/>
      <c r="Z105" s="83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1:36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4"/>
      <c r="N106" s="21"/>
      <c r="O106" s="81"/>
      <c r="P106" s="81"/>
      <c r="Q106" s="81"/>
      <c r="R106" s="81"/>
      <c r="S106" s="81"/>
      <c r="T106" s="81"/>
      <c r="U106" s="87"/>
      <c r="V106" s="87"/>
      <c r="W106" s="81"/>
      <c r="X106" s="81"/>
      <c r="Y106" s="84"/>
      <c r="Z106" s="84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</row>
    <row r="107" spans="1:36" ht="15.75">
      <c r="A107" s="79" t="s">
        <v>4576</v>
      </c>
      <c r="B107" s="79" t="s">
        <v>4577</v>
      </c>
      <c r="C107" s="79"/>
      <c r="D107" s="79" t="s">
        <v>4578</v>
      </c>
      <c r="E107" s="79" t="s">
        <v>40</v>
      </c>
      <c r="F107" s="79" t="s">
        <v>91</v>
      </c>
      <c r="G107" s="79" t="s">
        <v>4579</v>
      </c>
      <c r="H107" s="79" t="s">
        <v>43</v>
      </c>
      <c r="I107" s="79" t="s">
        <v>3972</v>
      </c>
      <c r="J107" s="79" t="s">
        <v>45</v>
      </c>
      <c r="K107" s="79" t="s">
        <v>46</v>
      </c>
      <c r="L107" s="79" t="s">
        <v>47</v>
      </c>
      <c r="M107" s="82">
        <v>42380</v>
      </c>
      <c r="N107" s="17" t="s">
        <v>48</v>
      </c>
      <c r="O107" s="79" t="s">
        <v>66</v>
      </c>
      <c r="P107" s="79">
        <v>407</v>
      </c>
      <c r="Q107" s="79" t="s">
        <v>4580</v>
      </c>
      <c r="R107" s="79" t="s">
        <v>4581</v>
      </c>
      <c r="S107" s="79" t="s">
        <v>4582</v>
      </c>
      <c r="T107" s="79">
        <v>2011</v>
      </c>
      <c r="U107" s="85">
        <v>4</v>
      </c>
      <c r="V107" s="85">
        <v>5</v>
      </c>
      <c r="W107" s="79" t="s">
        <v>45</v>
      </c>
      <c r="X107" s="79" t="s">
        <v>4583</v>
      </c>
      <c r="Y107" s="82">
        <v>42280</v>
      </c>
      <c r="Z107" s="82">
        <v>42196</v>
      </c>
      <c r="AA107" s="82">
        <v>42379</v>
      </c>
      <c r="AB107" s="79" t="s">
        <v>4309</v>
      </c>
      <c r="AC107" s="79" t="s">
        <v>4584</v>
      </c>
      <c r="AD107" s="79" t="s">
        <v>45</v>
      </c>
      <c r="AE107" s="79" t="s">
        <v>45</v>
      </c>
      <c r="AF107" s="79" t="s">
        <v>45</v>
      </c>
      <c r="AG107" s="79" t="s">
        <v>56</v>
      </c>
      <c r="AH107" s="79" t="s">
        <v>4585</v>
      </c>
      <c r="AI107" s="79" t="s">
        <v>4586</v>
      </c>
      <c r="AJ107" s="79">
        <v>2016</v>
      </c>
    </row>
    <row r="108" spans="1:36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3"/>
      <c r="N108" s="19" t="s">
        <v>59</v>
      </c>
      <c r="O108" s="80"/>
      <c r="P108" s="80"/>
      <c r="Q108" s="80"/>
      <c r="R108" s="80"/>
      <c r="S108" s="80"/>
      <c r="T108" s="80"/>
      <c r="U108" s="86"/>
      <c r="V108" s="86"/>
      <c r="W108" s="80"/>
      <c r="X108" s="80"/>
      <c r="Y108" s="83"/>
      <c r="Z108" s="83"/>
      <c r="AA108" s="83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1:36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3"/>
      <c r="N109" s="19" t="s">
        <v>60</v>
      </c>
      <c r="O109" s="80"/>
      <c r="P109" s="80"/>
      <c r="Q109" s="80"/>
      <c r="R109" s="80"/>
      <c r="S109" s="80"/>
      <c r="T109" s="80"/>
      <c r="U109" s="86"/>
      <c r="V109" s="86"/>
      <c r="W109" s="80"/>
      <c r="X109" s="80"/>
      <c r="Y109" s="83"/>
      <c r="Z109" s="83"/>
      <c r="AA109" s="83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1:36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4"/>
      <c r="N110" s="21"/>
      <c r="O110" s="81"/>
      <c r="P110" s="81"/>
      <c r="Q110" s="81"/>
      <c r="R110" s="81"/>
      <c r="S110" s="81"/>
      <c r="T110" s="81"/>
      <c r="U110" s="87"/>
      <c r="V110" s="87"/>
      <c r="W110" s="81"/>
      <c r="X110" s="81"/>
      <c r="Y110" s="84"/>
      <c r="Z110" s="84"/>
      <c r="AA110" s="84"/>
      <c r="AB110" s="81"/>
      <c r="AC110" s="81"/>
      <c r="AD110" s="81"/>
      <c r="AE110" s="81"/>
      <c r="AF110" s="81"/>
      <c r="AG110" s="81"/>
      <c r="AH110" s="81"/>
      <c r="AI110" s="81"/>
      <c r="AJ110" s="81"/>
    </row>
    <row r="111" spans="1:36" ht="45">
      <c r="A111" s="2" t="s">
        <v>4587</v>
      </c>
      <c r="B111" s="2" t="s">
        <v>4588</v>
      </c>
      <c r="C111" s="2" t="s">
        <v>4589</v>
      </c>
      <c r="D111" s="2" t="s">
        <v>4590</v>
      </c>
      <c r="E111" s="2" t="s">
        <v>40</v>
      </c>
      <c r="F111" s="2" t="s">
        <v>131</v>
      </c>
      <c r="G111" s="2" t="s">
        <v>4591</v>
      </c>
      <c r="H111" s="2" t="s">
        <v>43</v>
      </c>
      <c r="I111" s="2" t="s">
        <v>3972</v>
      </c>
      <c r="J111" s="2" t="s">
        <v>45</v>
      </c>
      <c r="K111" s="2" t="s">
        <v>46</v>
      </c>
      <c r="L111" s="2" t="s">
        <v>47</v>
      </c>
      <c r="M111" s="4">
        <v>42655</v>
      </c>
      <c r="N111" s="16">
        <v>3.02</v>
      </c>
      <c r="O111" s="2" t="s">
        <v>66</v>
      </c>
      <c r="P111" s="2">
        <v>456</v>
      </c>
      <c r="Q111" s="2" t="s">
        <v>4592</v>
      </c>
      <c r="R111" s="2" t="s">
        <v>4593</v>
      </c>
      <c r="S111" s="2" t="s">
        <v>4594</v>
      </c>
      <c r="T111" s="2">
        <v>2012</v>
      </c>
      <c r="U111" s="16">
        <v>4</v>
      </c>
      <c r="V111" s="16">
        <v>3</v>
      </c>
      <c r="W111" s="2" t="s">
        <v>45</v>
      </c>
      <c r="X111" s="2" t="s">
        <v>4595</v>
      </c>
      <c r="Y111" s="4">
        <v>42727</v>
      </c>
      <c r="Z111" s="4">
        <v>42244</v>
      </c>
      <c r="AA111" s="4">
        <v>42654</v>
      </c>
      <c r="AB111" s="2" t="s">
        <v>4596</v>
      </c>
      <c r="AC111" s="2" t="s">
        <v>45</v>
      </c>
      <c r="AD111" s="2" t="s">
        <v>45</v>
      </c>
      <c r="AE111" s="2" t="s">
        <v>45</v>
      </c>
      <c r="AF111" s="2" t="s">
        <v>45</v>
      </c>
      <c r="AG111" s="2" t="s">
        <v>56</v>
      </c>
      <c r="AH111" s="2" t="s">
        <v>4597</v>
      </c>
      <c r="AI111" s="2" t="s">
        <v>4598</v>
      </c>
      <c r="AJ111" s="2">
        <v>2016</v>
      </c>
    </row>
    <row r="112" spans="1:36" ht="30">
      <c r="A112" s="2" t="s">
        <v>4599</v>
      </c>
      <c r="B112" s="2" t="s">
        <v>4600</v>
      </c>
      <c r="C112" s="2" t="s">
        <v>4601</v>
      </c>
      <c r="D112" s="2" t="s">
        <v>4602</v>
      </c>
      <c r="E112" s="2" t="s">
        <v>40</v>
      </c>
      <c r="F112" s="2" t="s">
        <v>4603</v>
      </c>
      <c r="G112" s="2" t="s">
        <v>4604</v>
      </c>
      <c r="H112" s="2" t="s">
        <v>43</v>
      </c>
      <c r="I112" s="2" t="s">
        <v>3972</v>
      </c>
      <c r="J112" s="2" t="s">
        <v>45</v>
      </c>
      <c r="K112" s="2" t="s">
        <v>46</v>
      </c>
      <c r="L112" s="2" t="s">
        <v>47</v>
      </c>
      <c r="M112" s="4">
        <v>42654</v>
      </c>
      <c r="N112" s="16">
        <v>2.88</v>
      </c>
      <c r="O112" s="2" t="s">
        <v>66</v>
      </c>
      <c r="P112" s="2">
        <v>516</v>
      </c>
      <c r="Q112" s="2" t="s">
        <v>4605</v>
      </c>
      <c r="R112" s="2" t="s">
        <v>4606</v>
      </c>
      <c r="S112" s="2" t="s">
        <v>4607</v>
      </c>
      <c r="T112" s="2">
        <v>2012</v>
      </c>
      <c r="U112" s="16">
        <v>4</v>
      </c>
      <c r="V112" s="16">
        <v>3</v>
      </c>
      <c r="W112" s="2" t="s">
        <v>45</v>
      </c>
      <c r="X112" s="2"/>
      <c r="Y112" s="4">
        <v>42501</v>
      </c>
      <c r="Z112" s="4">
        <v>42408</v>
      </c>
      <c r="AA112" s="4">
        <v>42642</v>
      </c>
      <c r="AB112" s="2" t="s">
        <v>4608</v>
      </c>
      <c r="AC112" s="2" t="s">
        <v>45</v>
      </c>
      <c r="AD112" s="2" t="s">
        <v>45</v>
      </c>
      <c r="AE112" s="2" t="s">
        <v>45</v>
      </c>
      <c r="AF112" s="2" t="s">
        <v>45</v>
      </c>
      <c r="AG112" s="2" t="s">
        <v>56</v>
      </c>
      <c r="AH112" s="2" t="s">
        <v>4609</v>
      </c>
      <c r="AI112" s="2" t="s">
        <v>4610</v>
      </c>
      <c r="AJ112" s="2">
        <v>2016</v>
      </c>
    </row>
    <row r="113" spans="1:36" ht="15.75">
      <c r="A113" s="79" t="s">
        <v>4611</v>
      </c>
      <c r="B113" s="79" t="s">
        <v>4612</v>
      </c>
      <c r="C113" s="79"/>
      <c r="D113" s="79" t="s">
        <v>4613</v>
      </c>
      <c r="E113" s="79" t="s">
        <v>40</v>
      </c>
      <c r="F113" s="79" t="s">
        <v>41</v>
      </c>
      <c r="G113" s="79" t="s">
        <v>4614</v>
      </c>
      <c r="H113" s="79" t="s">
        <v>43</v>
      </c>
      <c r="I113" s="79" t="s">
        <v>3972</v>
      </c>
      <c r="J113" s="79" t="s">
        <v>45</v>
      </c>
      <c r="K113" s="79" t="s">
        <v>46</v>
      </c>
      <c r="L113" s="79" t="s">
        <v>47</v>
      </c>
      <c r="M113" s="82">
        <v>42377</v>
      </c>
      <c r="N113" s="17" t="s">
        <v>48</v>
      </c>
      <c r="O113" s="79" t="s">
        <v>66</v>
      </c>
      <c r="P113" s="79">
        <v>407</v>
      </c>
      <c r="Q113" s="79" t="s">
        <v>4615</v>
      </c>
      <c r="R113" s="79" t="s">
        <v>4616</v>
      </c>
      <c r="S113" s="79" t="s">
        <v>4617</v>
      </c>
      <c r="T113" s="79">
        <v>2011</v>
      </c>
      <c r="U113" s="85">
        <v>4</v>
      </c>
      <c r="V113" s="85">
        <v>5</v>
      </c>
      <c r="W113" s="79" t="s">
        <v>237</v>
      </c>
      <c r="X113" s="79" t="s">
        <v>4618</v>
      </c>
      <c r="Y113" s="82">
        <v>42184</v>
      </c>
      <c r="Z113" s="82">
        <v>42055</v>
      </c>
      <c r="AA113" s="82">
        <v>42367</v>
      </c>
      <c r="AB113" s="79" t="s">
        <v>4111</v>
      </c>
      <c r="AC113" s="79" t="s">
        <v>45</v>
      </c>
      <c r="AD113" s="79" t="s">
        <v>45</v>
      </c>
      <c r="AE113" s="79" t="s">
        <v>45</v>
      </c>
      <c r="AF113" s="79" t="s">
        <v>45</v>
      </c>
      <c r="AG113" s="79" t="s">
        <v>56</v>
      </c>
      <c r="AH113" s="79" t="s">
        <v>4619</v>
      </c>
      <c r="AI113" s="79" t="s">
        <v>4620</v>
      </c>
      <c r="AJ113" s="79">
        <v>2016</v>
      </c>
    </row>
    <row r="114" spans="1:36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3"/>
      <c r="N114" s="19" t="s">
        <v>59</v>
      </c>
      <c r="O114" s="80"/>
      <c r="P114" s="80"/>
      <c r="Q114" s="80"/>
      <c r="R114" s="80"/>
      <c r="S114" s="80"/>
      <c r="T114" s="80"/>
      <c r="U114" s="86"/>
      <c r="V114" s="86"/>
      <c r="W114" s="80"/>
      <c r="X114" s="80"/>
      <c r="Y114" s="83"/>
      <c r="Z114" s="83"/>
      <c r="AA114" s="83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1:36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3"/>
      <c r="N115" s="19" t="s">
        <v>60</v>
      </c>
      <c r="O115" s="80"/>
      <c r="P115" s="80"/>
      <c r="Q115" s="80"/>
      <c r="R115" s="80"/>
      <c r="S115" s="80"/>
      <c r="T115" s="80"/>
      <c r="U115" s="86"/>
      <c r="V115" s="86"/>
      <c r="W115" s="80"/>
      <c r="X115" s="80"/>
      <c r="Y115" s="83"/>
      <c r="Z115" s="83"/>
      <c r="AA115" s="83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1:36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4"/>
      <c r="N116" s="21"/>
      <c r="O116" s="81"/>
      <c r="P116" s="81"/>
      <c r="Q116" s="81"/>
      <c r="R116" s="81"/>
      <c r="S116" s="81"/>
      <c r="T116" s="81"/>
      <c r="U116" s="87"/>
      <c r="V116" s="87"/>
      <c r="W116" s="81"/>
      <c r="X116" s="81"/>
      <c r="Y116" s="84"/>
      <c r="Z116" s="84"/>
      <c r="AA116" s="84"/>
      <c r="AB116" s="81"/>
      <c r="AC116" s="81"/>
      <c r="AD116" s="81"/>
      <c r="AE116" s="81"/>
      <c r="AF116" s="81"/>
      <c r="AG116" s="81"/>
      <c r="AH116" s="81"/>
      <c r="AI116" s="81"/>
      <c r="AJ116" s="81"/>
    </row>
    <row r="117" spans="1:36" ht="15.75">
      <c r="A117" s="79" t="s">
        <v>4621</v>
      </c>
      <c r="B117" s="79" t="s">
        <v>4622</v>
      </c>
      <c r="C117" s="79"/>
      <c r="D117" s="79" t="s">
        <v>4623</v>
      </c>
      <c r="E117" s="79" t="s">
        <v>40</v>
      </c>
      <c r="F117" s="79" t="s">
        <v>4624</v>
      </c>
      <c r="G117" s="79" t="s">
        <v>4625</v>
      </c>
      <c r="H117" s="79" t="s">
        <v>43</v>
      </c>
      <c r="I117" s="79" t="s">
        <v>3972</v>
      </c>
      <c r="J117" s="79" t="s">
        <v>45</v>
      </c>
      <c r="K117" s="79" t="s">
        <v>46</v>
      </c>
      <c r="L117" s="79" t="s">
        <v>47</v>
      </c>
      <c r="M117" s="82">
        <v>42380</v>
      </c>
      <c r="N117" s="17" t="s">
        <v>48</v>
      </c>
      <c r="O117" s="79" t="s">
        <v>49</v>
      </c>
      <c r="P117" s="79">
        <v>453</v>
      </c>
      <c r="Q117" s="79" t="s">
        <v>4626</v>
      </c>
      <c r="R117" s="79" t="s">
        <v>4627</v>
      </c>
      <c r="S117" s="79" t="s">
        <v>4628</v>
      </c>
      <c r="T117" s="79">
        <v>2011</v>
      </c>
      <c r="U117" s="85">
        <v>4</v>
      </c>
      <c r="V117" s="85">
        <v>5</v>
      </c>
      <c r="W117" s="79" t="s">
        <v>45</v>
      </c>
      <c r="X117" s="79" t="s">
        <v>4629</v>
      </c>
      <c r="Y117" s="82">
        <v>42181</v>
      </c>
      <c r="Z117" s="82">
        <v>42005</v>
      </c>
      <c r="AA117" s="82">
        <v>42367</v>
      </c>
      <c r="AB117" s="79" t="s">
        <v>4072</v>
      </c>
      <c r="AC117" s="79" t="s">
        <v>45</v>
      </c>
      <c r="AD117" s="79" t="s">
        <v>45</v>
      </c>
      <c r="AE117" s="79" t="s">
        <v>45</v>
      </c>
      <c r="AF117" s="79" t="s">
        <v>45</v>
      </c>
      <c r="AG117" s="79" t="s">
        <v>56</v>
      </c>
      <c r="AH117" s="79" t="s">
        <v>4630</v>
      </c>
      <c r="AI117" s="79" t="s">
        <v>4631</v>
      </c>
      <c r="AJ117" s="79">
        <v>2016</v>
      </c>
    </row>
    <row r="118" spans="1:36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3"/>
      <c r="N118" s="19" t="s">
        <v>59</v>
      </c>
      <c r="O118" s="80"/>
      <c r="P118" s="80"/>
      <c r="Q118" s="80"/>
      <c r="R118" s="80"/>
      <c r="S118" s="80"/>
      <c r="T118" s="80"/>
      <c r="U118" s="86"/>
      <c r="V118" s="86"/>
      <c r="W118" s="80"/>
      <c r="X118" s="80"/>
      <c r="Y118" s="83"/>
      <c r="Z118" s="83"/>
      <c r="AA118" s="83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1:36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3"/>
      <c r="N119" s="19" t="s">
        <v>60</v>
      </c>
      <c r="O119" s="80"/>
      <c r="P119" s="80"/>
      <c r="Q119" s="80"/>
      <c r="R119" s="80"/>
      <c r="S119" s="80"/>
      <c r="T119" s="80"/>
      <c r="U119" s="86"/>
      <c r="V119" s="86"/>
      <c r="W119" s="80"/>
      <c r="X119" s="80"/>
      <c r="Y119" s="83"/>
      <c r="Z119" s="83"/>
      <c r="AA119" s="83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1:36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4"/>
      <c r="N120" s="21"/>
      <c r="O120" s="81"/>
      <c r="P120" s="81"/>
      <c r="Q120" s="81"/>
      <c r="R120" s="81"/>
      <c r="S120" s="81"/>
      <c r="T120" s="81"/>
      <c r="U120" s="87"/>
      <c r="V120" s="87"/>
      <c r="W120" s="81"/>
      <c r="X120" s="81"/>
      <c r="Y120" s="84"/>
      <c r="Z120" s="84"/>
      <c r="AA120" s="84"/>
      <c r="AB120" s="81"/>
      <c r="AC120" s="81"/>
      <c r="AD120" s="81"/>
      <c r="AE120" s="81"/>
      <c r="AF120" s="81"/>
      <c r="AG120" s="81"/>
      <c r="AH120" s="81"/>
      <c r="AI120" s="81"/>
      <c r="AJ120" s="81"/>
    </row>
    <row r="121" spans="1:36" ht="90">
      <c r="A121" s="2" t="s">
        <v>4632</v>
      </c>
      <c r="B121" s="2" t="s">
        <v>4633</v>
      </c>
      <c r="C121" s="2"/>
      <c r="D121" s="2" t="s">
        <v>4634</v>
      </c>
      <c r="E121" s="2" t="s">
        <v>40</v>
      </c>
      <c r="F121" s="2" t="s">
        <v>4635</v>
      </c>
      <c r="G121" s="2" t="s">
        <v>4636</v>
      </c>
      <c r="H121" s="2" t="s">
        <v>43</v>
      </c>
      <c r="I121" s="2" t="s">
        <v>3972</v>
      </c>
      <c r="J121" s="2" t="s">
        <v>45</v>
      </c>
      <c r="K121" s="2" t="s">
        <v>46</v>
      </c>
      <c r="L121" s="2" t="s">
        <v>47</v>
      </c>
      <c r="M121" s="4">
        <v>42475</v>
      </c>
      <c r="N121" s="16">
        <v>2.74</v>
      </c>
      <c r="O121" s="2" t="s">
        <v>49</v>
      </c>
      <c r="P121" s="2">
        <v>437</v>
      </c>
      <c r="Q121" s="2" t="s">
        <v>4637</v>
      </c>
      <c r="R121" s="2" t="s">
        <v>4638</v>
      </c>
      <c r="S121" s="2" t="s">
        <v>224</v>
      </c>
      <c r="T121" s="2">
        <v>2011</v>
      </c>
      <c r="U121" s="16">
        <v>4</v>
      </c>
      <c r="V121" s="16">
        <v>9</v>
      </c>
      <c r="W121" s="2" t="s">
        <v>237</v>
      </c>
      <c r="X121" s="2" t="s">
        <v>4639</v>
      </c>
      <c r="Y121" s="4">
        <v>42312</v>
      </c>
      <c r="Z121" s="4">
        <v>42100</v>
      </c>
      <c r="AA121" s="2"/>
      <c r="AB121" s="2" t="s">
        <v>4640</v>
      </c>
      <c r="AC121" s="2" t="s">
        <v>4641</v>
      </c>
      <c r="AD121" s="2" t="s">
        <v>45</v>
      </c>
      <c r="AE121" s="2" t="s">
        <v>45</v>
      </c>
      <c r="AF121" s="2" t="s">
        <v>45</v>
      </c>
      <c r="AG121" s="2" t="s">
        <v>56</v>
      </c>
      <c r="AH121" s="2" t="s">
        <v>4642</v>
      </c>
      <c r="AI121" s="2" t="s">
        <v>4643</v>
      </c>
      <c r="AJ121" s="2">
        <v>2016</v>
      </c>
    </row>
    <row r="122" spans="1:36" ht="15.75">
      <c r="A122" s="79" t="s">
        <v>4644</v>
      </c>
      <c r="B122" s="79" t="s">
        <v>4645</v>
      </c>
      <c r="C122" s="79"/>
      <c r="D122" s="79" t="s">
        <v>4646</v>
      </c>
      <c r="E122" s="79" t="s">
        <v>40</v>
      </c>
      <c r="F122" s="79" t="s">
        <v>4647</v>
      </c>
      <c r="G122" s="79" t="s">
        <v>4648</v>
      </c>
      <c r="H122" s="79" t="s">
        <v>43</v>
      </c>
      <c r="I122" s="79" t="s">
        <v>3972</v>
      </c>
      <c r="J122" s="79" t="s">
        <v>45</v>
      </c>
      <c r="K122" s="79" t="s">
        <v>46</v>
      </c>
      <c r="L122" s="79" t="s">
        <v>47</v>
      </c>
      <c r="M122" s="82">
        <v>42374</v>
      </c>
      <c r="N122" s="17" t="s">
        <v>48</v>
      </c>
      <c r="O122" s="79" t="s">
        <v>49</v>
      </c>
      <c r="P122" s="79">
        <v>510</v>
      </c>
      <c r="Q122" s="79" t="s">
        <v>4649</v>
      </c>
      <c r="R122" s="79" t="s">
        <v>4650</v>
      </c>
      <c r="S122" s="79" t="s">
        <v>4651</v>
      </c>
      <c r="T122" s="79">
        <v>2000</v>
      </c>
      <c r="U122" s="85">
        <v>4</v>
      </c>
      <c r="V122" s="85">
        <v>5</v>
      </c>
      <c r="W122" s="79" t="s">
        <v>237</v>
      </c>
      <c r="X122" s="79" t="s">
        <v>4652</v>
      </c>
      <c r="Y122" s="82">
        <v>42268</v>
      </c>
      <c r="Z122" s="82">
        <v>42212</v>
      </c>
      <c r="AA122" s="79"/>
      <c r="AB122" s="79" t="s">
        <v>4438</v>
      </c>
      <c r="AC122" s="79" t="s">
        <v>1482</v>
      </c>
      <c r="AD122" s="79" t="s">
        <v>1482</v>
      </c>
      <c r="AE122" s="79" t="s">
        <v>1482</v>
      </c>
      <c r="AF122" s="79" t="s">
        <v>1482</v>
      </c>
      <c r="AG122" s="79" t="s">
        <v>56</v>
      </c>
      <c r="AH122" s="79" t="s">
        <v>4653</v>
      </c>
      <c r="AI122" s="79" t="s">
        <v>4654</v>
      </c>
      <c r="AJ122" s="79">
        <v>2016</v>
      </c>
    </row>
    <row r="123" spans="1:36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3"/>
      <c r="N123" s="18"/>
      <c r="O123" s="80"/>
      <c r="P123" s="80"/>
      <c r="Q123" s="80"/>
      <c r="R123" s="80"/>
      <c r="S123" s="80"/>
      <c r="T123" s="80"/>
      <c r="U123" s="86"/>
      <c r="V123" s="86"/>
      <c r="W123" s="80"/>
      <c r="X123" s="80"/>
      <c r="Y123" s="83"/>
      <c r="Z123" s="83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1:36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3"/>
      <c r="N124" s="19" t="s">
        <v>59</v>
      </c>
      <c r="O124" s="80"/>
      <c r="P124" s="80"/>
      <c r="Q124" s="80"/>
      <c r="R124" s="80"/>
      <c r="S124" s="80"/>
      <c r="T124" s="80"/>
      <c r="U124" s="86"/>
      <c r="V124" s="86"/>
      <c r="W124" s="80"/>
      <c r="X124" s="80"/>
      <c r="Y124" s="83"/>
      <c r="Z124" s="83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1:36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3"/>
      <c r="N125" s="19" t="s">
        <v>60</v>
      </c>
      <c r="O125" s="80"/>
      <c r="P125" s="80"/>
      <c r="Q125" s="80"/>
      <c r="R125" s="80"/>
      <c r="S125" s="80"/>
      <c r="T125" s="80"/>
      <c r="U125" s="86"/>
      <c r="V125" s="86"/>
      <c r="W125" s="80"/>
      <c r="X125" s="80"/>
      <c r="Y125" s="83"/>
      <c r="Z125" s="83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1:36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4"/>
      <c r="N126" s="21"/>
      <c r="O126" s="81"/>
      <c r="P126" s="81"/>
      <c r="Q126" s="81"/>
      <c r="R126" s="81"/>
      <c r="S126" s="81"/>
      <c r="T126" s="81"/>
      <c r="U126" s="87"/>
      <c r="V126" s="87"/>
      <c r="W126" s="81"/>
      <c r="X126" s="81"/>
      <c r="Y126" s="84"/>
      <c r="Z126" s="84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</row>
    <row r="127" spans="1:36" ht="75">
      <c r="A127" s="2" t="s">
        <v>4655</v>
      </c>
      <c r="B127" s="2" t="s">
        <v>4656</v>
      </c>
      <c r="C127" s="2"/>
      <c r="D127" s="2" t="s">
        <v>4657</v>
      </c>
      <c r="E127" s="2" t="s">
        <v>104</v>
      </c>
      <c r="F127" s="2" t="s">
        <v>4106</v>
      </c>
      <c r="G127" s="2" t="s">
        <v>4658</v>
      </c>
      <c r="H127" s="2" t="s">
        <v>43</v>
      </c>
      <c r="I127" s="2" t="s">
        <v>3972</v>
      </c>
      <c r="J127" s="2" t="s">
        <v>45</v>
      </c>
      <c r="K127" s="2" t="s">
        <v>46</v>
      </c>
      <c r="L127" s="2" t="s">
        <v>47</v>
      </c>
      <c r="M127" s="4">
        <v>42474</v>
      </c>
      <c r="N127" s="16">
        <v>3.12</v>
      </c>
      <c r="O127" s="2" t="s">
        <v>66</v>
      </c>
      <c r="P127" s="2">
        <v>433</v>
      </c>
      <c r="Q127" s="2" t="s">
        <v>4659</v>
      </c>
      <c r="R127" s="2" t="s">
        <v>4660</v>
      </c>
      <c r="S127" s="2" t="s">
        <v>224</v>
      </c>
      <c r="T127" s="2">
        <v>2011</v>
      </c>
      <c r="U127" s="16">
        <v>4</v>
      </c>
      <c r="V127" s="16">
        <v>9</v>
      </c>
      <c r="W127" s="2" t="s">
        <v>237</v>
      </c>
      <c r="X127" s="2" t="s">
        <v>4661</v>
      </c>
      <c r="Y127" s="4">
        <v>42303</v>
      </c>
      <c r="Z127" s="4">
        <v>42072</v>
      </c>
      <c r="AA127" s="2"/>
      <c r="AB127" s="2" t="s">
        <v>4640</v>
      </c>
      <c r="AC127" s="2" t="s">
        <v>4641</v>
      </c>
      <c r="AD127" s="2" t="s">
        <v>45</v>
      </c>
      <c r="AE127" s="2" t="s">
        <v>45</v>
      </c>
      <c r="AF127" s="2" t="s">
        <v>45</v>
      </c>
      <c r="AG127" s="2" t="s">
        <v>56</v>
      </c>
      <c r="AH127" s="2" t="s">
        <v>4662</v>
      </c>
      <c r="AI127" s="2" t="s">
        <v>4663</v>
      </c>
      <c r="AJ127" s="2">
        <v>2016</v>
      </c>
    </row>
    <row r="130" spans="4:23">
      <c r="D130" s="22">
        <f>COUNTA(D4:D127)</f>
        <v>60</v>
      </c>
      <c r="N130" s="15">
        <f>AVERAGE(N4:N127)</f>
        <v>3.1469230769230765</v>
      </c>
      <c r="T130">
        <f>U130*12</f>
        <v>2952</v>
      </c>
      <c r="U130" s="15">
        <f>SUM(U4:U127)</f>
        <v>246</v>
      </c>
      <c r="V130" s="15">
        <f>SUM(V4:V127)</f>
        <v>250</v>
      </c>
      <c r="W130">
        <v>60</v>
      </c>
    </row>
    <row r="131" spans="4:23">
      <c r="W131">
        <f>T130+V130</f>
        <v>3202</v>
      </c>
    </row>
    <row r="132" spans="4:23">
      <c r="W132">
        <f>W131/W130</f>
        <v>53.366666666666667</v>
      </c>
    </row>
    <row r="133" spans="4:23">
      <c r="W133" t="s">
        <v>4763</v>
      </c>
    </row>
  </sheetData>
  <mergeCells count="735">
    <mergeCell ref="AC122:AC126"/>
    <mergeCell ref="AD122:AD126"/>
    <mergeCell ref="AE122:AE126"/>
    <mergeCell ref="A122:A126"/>
    <mergeCell ref="B122:B126"/>
    <mergeCell ref="C122:C126"/>
    <mergeCell ref="D122:D126"/>
    <mergeCell ref="E122:E126"/>
    <mergeCell ref="F122:F126"/>
    <mergeCell ref="T122:T126"/>
    <mergeCell ref="U122:U126"/>
    <mergeCell ref="V122:V126"/>
    <mergeCell ref="M122:M126"/>
    <mergeCell ref="O122:O126"/>
    <mergeCell ref="P122:P126"/>
    <mergeCell ref="Q122:Q126"/>
    <mergeCell ref="R122:R126"/>
    <mergeCell ref="S122:S126"/>
    <mergeCell ref="AJ117:AJ120"/>
    <mergeCell ref="Y117:Y120"/>
    <mergeCell ref="Z117:Z120"/>
    <mergeCell ref="AA117:AA120"/>
    <mergeCell ref="AB117:AB120"/>
    <mergeCell ref="AC117:AC120"/>
    <mergeCell ref="AD117:AD120"/>
    <mergeCell ref="G122:G126"/>
    <mergeCell ref="H122:H126"/>
    <mergeCell ref="I122:I126"/>
    <mergeCell ref="J122:J126"/>
    <mergeCell ref="K122:K126"/>
    <mergeCell ref="L122:L126"/>
    <mergeCell ref="W122:W126"/>
    <mergeCell ref="X122:X126"/>
    <mergeCell ref="Y122:Y126"/>
    <mergeCell ref="AF122:AF126"/>
    <mergeCell ref="AG122:AG126"/>
    <mergeCell ref="AH122:AH126"/>
    <mergeCell ref="AI122:AI126"/>
    <mergeCell ref="AJ122:AJ126"/>
    <mergeCell ref="Z122:Z126"/>
    <mergeCell ref="AA122:AA126"/>
    <mergeCell ref="AB122:AB126"/>
    <mergeCell ref="O117:O120"/>
    <mergeCell ref="P117:P120"/>
    <mergeCell ref="Q117:Q120"/>
    <mergeCell ref="R117:R120"/>
    <mergeCell ref="AE117:AE120"/>
    <mergeCell ref="AF117:AF120"/>
    <mergeCell ref="AG117:AG120"/>
    <mergeCell ref="AH117:AH120"/>
    <mergeCell ref="AI117:AI120"/>
    <mergeCell ref="F117:F120"/>
    <mergeCell ref="G117:G120"/>
    <mergeCell ref="H117:H120"/>
    <mergeCell ref="I117:I120"/>
    <mergeCell ref="J117:J120"/>
    <mergeCell ref="K117:K120"/>
    <mergeCell ref="AF113:AF116"/>
    <mergeCell ref="AG113:AG116"/>
    <mergeCell ref="AH113:AH116"/>
    <mergeCell ref="S113:S116"/>
    <mergeCell ref="G113:G116"/>
    <mergeCell ref="H113:H116"/>
    <mergeCell ref="I113:I116"/>
    <mergeCell ref="J113:J116"/>
    <mergeCell ref="K113:K116"/>
    <mergeCell ref="L113:L116"/>
    <mergeCell ref="S117:S120"/>
    <mergeCell ref="T117:T120"/>
    <mergeCell ref="U117:U120"/>
    <mergeCell ref="V117:V120"/>
    <mergeCell ref="W117:W120"/>
    <mergeCell ref="X117:X120"/>
    <mergeCell ref="L117:L120"/>
    <mergeCell ref="M117:M120"/>
    <mergeCell ref="AI113:AI116"/>
    <mergeCell ref="AJ113:AJ116"/>
    <mergeCell ref="A117:A120"/>
    <mergeCell ref="B117:B120"/>
    <mergeCell ref="C117:C120"/>
    <mergeCell ref="D117:D120"/>
    <mergeCell ref="E117:E120"/>
    <mergeCell ref="Z113:Z116"/>
    <mergeCell ref="AA113:AA116"/>
    <mergeCell ref="AB113:AB116"/>
    <mergeCell ref="AC113:AC116"/>
    <mergeCell ref="AD113:AD116"/>
    <mergeCell ref="AE113:AE116"/>
    <mergeCell ref="T113:T116"/>
    <mergeCell ref="U113:U116"/>
    <mergeCell ref="V113:V116"/>
    <mergeCell ref="W113:W116"/>
    <mergeCell ref="X113:X116"/>
    <mergeCell ref="Y113:Y116"/>
    <mergeCell ref="M113:M116"/>
    <mergeCell ref="O113:O116"/>
    <mergeCell ref="P113:P116"/>
    <mergeCell ref="Q113:Q116"/>
    <mergeCell ref="R113:R116"/>
    <mergeCell ref="A113:A116"/>
    <mergeCell ref="B113:B116"/>
    <mergeCell ref="C113:C116"/>
    <mergeCell ref="D113:D116"/>
    <mergeCell ref="E113:E116"/>
    <mergeCell ref="F113:F116"/>
    <mergeCell ref="AE107:AE110"/>
    <mergeCell ref="AF107:AF110"/>
    <mergeCell ref="AG107:AG110"/>
    <mergeCell ref="S107:S110"/>
    <mergeCell ref="T107:T110"/>
    <mergeCell ref="U107:U110"/>
    <mergeCell ref="V107:V110"/>
    <mergeCell ref="W107:W110"/>
    <mergeCell ref="X107:X110"/>
    <mergeCell ref="L107:L110"/>
    <mergeCell ref="M107:M110"/>
    <mergeCell ref="O107:O110"/>
    <mergeCell ref="P107:P110"/>
    <mergeCell ref="Q107:Q110"/>
    <mergeCell ref="R107:R110"/>
    <mergeCell ref="F107:F110"/>
    <mergeCell ref="G107:G110"/>
    <mergeCell ref="H107:H110"/>
    <mergeCell ref="AH107:AH110"/>
    <mergeCell ref="AI107:AI110"/>
    <mergeCell ref="AJ107:AJ110"/>
    <mergeCell ref="Y107:Y110"/>
    <mergeCell ref="Z107:Z110"/>
    <mergeCell ref="AA107:AA110"/>
    <mergeCell ref="AB107:AB110"/>
    <mergeCell ref="AC107:AC110"/>
    <mergeCell ref="AD107:AD110"/>
    <mergeCell ref="I107:I110"/>
    <mergeCell ref="J107:J110"/>
    <mergeCell ref="K107:K110"/>
    <mergeCell ref="AF103:AF106"/>
    <mergeCell ref="AG103:AG106"/>
    <mergeCell ref="AH103:AH106"/>
    <mergeCell ref="AI103:AI106"/>
    <mergeCell ref="AJ103:AJ106"/>
    <mergeCell ref="A107:A110"/>
    <mergeCell ref="B107:B110"/>
    <mergeCell ref="C107:C110"/>
    <mergeCell ref="D107:D110"/>
    <mergeCell ref="E107:E110"/>
    <mergeCell ref="Z103:Z106"/>
    <mergeCell ref="AA103:AA106"/>
    <mergeCell ref="AB103:AB106"/>
    <mergeCell ref="AC103:AC106"/>
    <mergeCell ref="AD103:AD106"/>
    <mergeCell ref="AE103:AE106"/>
    <mergeCell ref="T103:T106"/>
    <mergeCell ref="U103:U106"/>
    <mergeCell ref="V103:V106"/>
    <mergeCell ref="W103:W106"/>
    <mergeCell ref="X103:X106"/>
    <mergeCell ref="Y103:Y106"/>
    <mergeCell ref="M103:M106"/>
    <mergeCell ref="O103:O106"/>
    <mergeCell ref="P103:P106"/>
    <mergeCell ref="Q103:Q106"/>
    <mergeCell ref="R103:R106"/>
    <mergeCell ref="S103:S106"/>
    <mergeCell ref="G103:G106"/>
    <mergeCell ref="H103:H106"/>
    <mergeCell ref="I103:I106"/>
    <mergeCell ref="J103:J106"/>
    <mergeCell ref="K103:K106"/>
    <mergeCell ref="L103:L106"/>
    <mergeCell ref="A103:A106"/>
    <mergeCell ref="B103:B106"/>
    <mergeCell ref="C103:C106"/>
    <mergeCell ref="D103:D106"/>
    <mergeCell ref="E103:E106"/>
    <mergeCell ref="F103:F106"/>
    <mergeCell ref="AE98:AE101"/>
    <mergeCell ref="AF98:AF101"/>
    <mergeCell ref="AG98:AG101"/>
    <mergeCell ref="S98:S101"/>
    <mergeCell ref="T98:T101"/>
    <mergeCell ref="U98:U101"/>
    <mergeCell ref="V98:V101"/>
    <mergeCell ref="W98:W101"/>
    <mergeCell ref="X98:X101"/>
    <mergeCell ref="L98:L101"/>
    <mergeCell ref="M98:M101"/>
    <mergeCell ref="O98:O101"/>
    <mergeCell ref="P98:P101"/>
    <mergeCell ref="Q98:Q101"/>
    <mergeCell ref="R98:R101"/>
    <mergeCell ref="F98:F101"/>
    <mergeCell ref="G98:G101"/>
    <mergeCell ref="H98:H101"/>
    <mergeCell ref="AH98:AH101"/>
    <mergeCell ref="AI98:AI101"/>
    <mergeCell ref="AJ98:AJ101"/>
    <mergeCell ref="Y98:Y101"/>
    <mergeCell ref="Z98:Z101"/>
    <mergeCell ref="AA98:AA101"/>
    <mergeCell ref="AB98:AB101"/>
    <mergeCell ref="AC98:AC101"/>
    <mergeCell ref="AD98:AD101"/>
    <mergeCell ref="I98:I101"/>
    <mergeCell ref="J98:J101"/>
    <mergeCell ref="K98:K101"/>
    <mergeCell ref="AF93:AF96"/>
    <mergeCell ref="AG93:AG96"/>
    <mergeCell ref="AH93:AH96"/>
    <mergeCell ref="AI93:AI96"/>
    <mergeCell ref="AJ93:AJ96"/>
    <mergeCell ref="A98:A101"/>
    <mergeCell ref="B98:B101"/>
    <mergeCell ref="C98:C101"/>
    <mergeCell ref="D98:D101"/>
    <mergeCell ref="E98:E101"/>
    <mergeCell ref="Z93:Z96"/>
    <mergeCell ref="AA93:AA96"/>
    <mergeCell ref="AB93:AB96"/>
    <mergeCell ref="AC93:AC96"/>
    <mergeCell ref="AD93:AD96"/>
    <mergeCell ref="AE93:AE96"/>
    <mergeCell ref="T93:T96"/>
    <mergeCell ref="U93:U96"/>
    <mergeCell ref="V93:V96"/>
    <mergeCell ref="W93:W96"/>
    <mergeCell ref="X93:X96"/>
    <mergeCell ref="Y93:Y96"/>
    <mergeCell ref="M93:M96"/>
    <mergeCell ref="O93:O96"/>
    <mergeCell ref="P93:P96"/>
    <mergeCell ref="Q93:Q96"/>
    <mergeCell ref="R93:R96"/>
    <mergeCell ref="S93:S96"/>
    <mergeCell ref="G93:G96"/>
    <mergeCell ref="H93:H96"/>
    <mergeCell ref="I93:I96"/>
    <mergeCell ref="J93:J96"/>
    <mergeCell ref="K93:K96"/>
    <mergeCell ref="L93:L96"/>
    <mergeCell ref="A93:A96"/>
    <mergeCell ref="B93:B96"/>
    <mergeCell ref="C93:C96"/>
    <mergeCell ref="D93:D96"/>
    <mergeCell ref="E93:E96"/>
    <mergeCell ref="F93:F96"/>
    <mergeCell ref="AE87:AE90"/>
    <mergeCell ref="AF87:AF90"/>
    <mergeCell ref="AG87:AG90"/>
    <mergeCell ref="S87:S90"/>
    <mergeCell ref="T87:T90"/>
    <mergeCell ref="U87:U90"/>
    <mergeCell ref="V87:V90"/>
    <mergeCell ref="W87:W90"/>
    <mergeCell ref="X87:X90"/>
    <mergeCell ref="L87:L90"/>
    <mergeCell ref="M87:M90"/>
    <mergeCell ref="O87:O90"/>
    <mergeCell ref="P87:P90"/>
    <mergeCell ref="Q87:Q90"/>
    <mergeCell ref="R87:R90"/>
    <mergeCell ref="F87:F90"/>
    <mergeCell ref="G87:G90"/>
    <mergeCell ref="H87:H90"/>
    <mergeCell ref="AH87:AH90"/>
    <mergeCell ref="AI87:AI90"/>
    <mergeCell ref="AJ87:AJ90"/>
    <mergeCell ref="Y87:Y90"/>
    <mergeCell ref="Z87:Z90"/>
    <mergeCell ref="AA87:AA90"/>
    <mergeCell ref="AB87:AB90"/>
    <mergeCell ref="AC87:AC90"/>
    <mergeCell ref="AD87:AD90"/>
    <mergeCell ref="I87:I90"/>
    <mergeCell ref="J87:J90"/>
    <mergeCell ref="K87:K90"/>
    <mergeCell ref="AF83:AF86"/>
    <mergeCell ref="AG83:AG86"/>
    <mergeCell ref="AH83:AH86"/>
    <mergeCell ref="AI83:AI86"/>
    <mergeCell ref="AJ83:AJ86"/>
    <mergeCell ref="A87:A90"/>
    <mergeCell ref="B87:B90"/>
    <mergeCell ref="C87:C90"/>
    <mergeCell ref="D87:D90"/>
    <mergeCell ref="E87:E90"/>
    <mergeCell ref="Z83:Z86"/>
    <mergeCell ref="AA83:AA86"/>
    <mergeCell ref="AB83:AB86"/>
    <mergeCell ref="AC83:AC86"/>
    <mergeCell ref="AD83:AD86"/>
    <mergeCell ref="AE83:AE86"/>
    <mergeCell ref="T83:T86"/>
    <mergeCell ref="U83:U86"/>
    <mergeCell ref="V83:V86"/>
    <mergeCell ref="W83:W86"/>
    <mergeCell ref="X83:X86"/>
    <mergeCell ref="Y83:Y86"/>
    <mergeCell ref="M83:M86"/>
    <mergeCell ref="O83:O86"/>
    <mergeCell ref="P83:P86"/>
    <mergeCell ref="Q83:Q86"/>
    <mergeCell ref="R83:R86"/>
    <mergeCell ref="S83:S86"/>
    <mergeCell ref="G83:G86"/>
    <mergeCell ref="H83:H86"/>
    <mergeCell ref="I83:I86"/>
    <mergeCell ref="J83:J86"/>
    <mergeCell ref="K83:K86"/>
    <mergeCell ref="L83:L86"/>
    <mergeCell ref="A83:A86"/>
    <mergeCell ref="B83:B86"/>
    <mergeCell ref="C83:C86"/>
    <mergeCell ref="D83:D86"/>
    <mergeCell ref="E83:E86"/>
    <mergeCell ref="F83:F86"/>
    <mergeCell ref="AE79:AE82"/>
    <mergeCell ref="AF79:AF82"/>
    <mergeCell ref="AG79:AG82"/>
    <mergeCell ref="S79:S82"/>
    <mergeCell ref="T79:T82"/>
    <mergeCell ref="U79:U82"/>
    <mergeCell ref="V79:V82"/>
    <mergeCell ref="W79:W82"/>
    <mergeCell ref="X79:X82"/>
    <mergeCell ref="L79:L82"/>
    <mergeCell ref="M79:M82"/>
    <mergeCell ref="O79:O82"/>
    <mergeCell ref="P79:P82"/>
    <mergeCell ref="Q79:Q82"/>
    <mergeCell ref="R79:R82"/>
    <mergeCell ref="F79:F82"/>
    <mergeCell ref="G79:G82"/>
    <mergeCell ref="H79:H82"/>
    <mergeCell ref="AH79:AH82"/>
    <mergeCell ref="AI79:AI82"/>
    <mergeCell ref="AJ79:AJ82"/>
    <mergeCell ref="Y79:Y82"/>
    <mergeCell ref="Z79:Z82"/>
    <mergeCell ref="AA79:AA82"/>
    <mergeCell ref="AB79:AB82"/>
    <mergeCell ref="AC79:AC82"/>
    <mergeCell ref="AD79:AD82"/>
    <mergeCell ref="I79:I82"/>
    <mergeCell ref="J79:J82"/>
    <mergeCell ref="K79:K82"/>
    <mergeCell ref="AF75:AF78"/>
    <mergeCell ref="AG75:AG78"/>
    <mergeCell ref="AH75:AH78"/>
    <mergeCell ref="AI75:AI78"/>
    <mergeCell ref="AJ75:AJ78"/>
    <mergeCell ref="A79:A82"/>
    <mergeCell ref="B79:B82"/>
    <mergeCell ref="C79:C82"/>
    <mergeCell ref="D79:D82"/>
    <mergeCell ref="E79:E82"/>
    <mergeCell ref="Z75:Z78"/>
    <mergeCell ref="AA75:AA78"/>
    <mergeCell ref="AB75:AB78"/>
    <mergeCell ref="AC75:AC78"/>
    <mergeCell ref="AD75:AD78"/>
    <mergeCell ref="AE75:AE78"/>
    <mergeCell ref="T75:T78"/>
    <mergeCell ref="U75:U78"/>
    <mergeCell ref="V75:V78"/>
    <mergeCell ref="W75:W78"/>
    <mergeCell ref="X75:X78"/>
    <mergeCell ref="Y75:Y78"/>
    <mergeCell ref="M75:M78"/>
    <mergeCell ref="O75:O78"/>
    <mergeCell ref="P75:P78"/>
    <mergeCell ref="Q75:Q78"/>
    <mergeCell ref="R75:R78"/>
    <mergeCell ref="S75:S78"/>
    <mergeCell ref="G75:G78"/>
    <mergeCell ref="H75:H78"/>
    <mergeCell ref="I75:I78"/>
    <mergeCell ref="J75:J78"/>
    <mergeCell ref="K75:K78"/>
    <mergeCell ref="L75:L78"/>
    <mergeCell ref="A75:A78"/>
    <mergeCell ref="B75:B78"/>
    <mergeCell ref="C75:C78"/>
    <mergeCell ref="D75:D78"/>
    <mergeCell ref="E75:E78"/>
    <mergeCell ref="F75:F78"/>
    <mergeCell ref="AE68:AE71"/>
    <mergeCell ref="AF68:AF71"/>
    <mergeCell ref="AG68:AG71"/>
    <mergeCell ref="S68:S71"/>
    <mergeCell ref="T68:T71"/>
    <mergeCell ref="U68:U71"/>
    <mergeCell ref="V68:V71"/>
    <mergeCell ref="W68:W71"/>
    <mergeCell ref="X68:X71"/>
    <mergeCell ref="L68:L71"/>
    <mergeCell ref="M68:M71"/>
    <mergeCell ref="O68:O71"/>
    <mergeCell ref="P68:P71"/>
    <mergeCell ref="Q68:Q71"/>
    <mergeCell ref="R68:R71"/>
    <mergeCell ref="F68:F71"/>
    <mergeCell ref="G68:G71"/>
    <mergeCell ref="H68:H71"/>
    <mergeCell ref="AH68:AH71"/>
    <mergeCell ref="AI68:AI71"/>
    <mergeCell ref="AJ68:AJ71"/>
    <mergeCell ref="Y68:Y71"/>
    <mergeCell ref="Z68:Z71"/>
    <mergeCell ref="AA68:AA71"/>
    <mergeCell ref="AB68:AB71"/>
    <mergeCell ref="AC68:AC71"/>
    <mergeCell ref="AD68:AD71"/>
    <mergeCell ref="I68:I71"/>
    <mergeCell ref="J68:J71"/>
    <mergeCell ref="K68:K71"/>
    <mergeCell ref="AF56:AF59"/>
    <mergeCell ref="AG56:AG59"/>
    <mergeCell ref="AH56:AH59"/>
    <mergeCell ref="AI56:AI59"/>
    <mergeCell ref="AJ56:AJ59"/>
    <mergeCell ref="A68:A71"/>
    <mergeCell ref="B68:B71"/>
    <mergeCell ref="C68:C71"/>
    <mergeCell ref="D68:D71"/>
    <mergeCell ref="E68:E71"/>
    <mergeCell ref="Z56:Z59"/>
    <mergeCell ref="AA56:AA59"/>
    <mergeCell ref="AB56:AB59"/>
    <mergeCell ref="AC56:AC59"/>
    <mergeCell ref="AD56:AD59"/>
    <mergeCell ref="AE56:AE59"/>
    <mergeCell ref="T56:T59"/>
    <mergeCell ref="U56:U59"/>
    <mergeCell ref="V56:V59"/>
    <mergeCell ref="W56:W59"/>
    <mergeCell ref="X56:X59"/>
    <mergeCell ref="Y56:Y59"/>
    <mergeCell ref="M56:M59"/>
    <mergeCell ref="O56:O59"/>
    <mergeCell ref="P56:P59"/>
    <mergeCell ref="Q56:Q59"/>
    <mergeCell ref="R56:R59"/>
    <mergeCell ref="S56:S59"/>
    <mergeCell ref="G56:G59"/>
    <mergeCell ref="H56:H59"/>
    <mergeCell ref="I56:I59"/>
    <mergeCell ref="J56:J59"/>
    <mergeCell ref="K56:K59"/>
    <mergeCell ref="L56:L59"/>
    <mergeCell ref="A56:A59"/>
    <mergeCell ref="B56:B59"/>
    <mergeCell ref="C56:C59"/>
    <mergeCell ref="D56:D59"/>
    <mergeCell ref="E56:E59"/>
    <mergeCell ref="F56:F59"/>
    <mergeCell ref="AE51:AE55"/>
    <mergeCell ref="AF51:AF55"/>
    <mergeCell ref="AG51:AG55"/>
    <mergeCell ref="S51:S55"/>
    <mergeCell ref="T51:T55"/>
    <mergeCell ref="U51:U55"/>
    <mergeCell ref="V51:V55"/>
    <mergeCell ref="W51:W55"/>
    <mergeCell ref="X51:X55"/>
    <mergeCell ref="L51:L55"/>
    <mergeCell ref="M51:M55"/>
    <mergeCell ref="O51:O55"/>
    <mergeCell ref="P51:P55"/>
    <mergeCell ref="Q51:Q55"/>
    <mergeCell ref="R51:R55"/>
    <mergeCell ref="F51:F55"/>
    <mergeCell ref="G51:G55"/>
    <mergeCell ref="H51:H55"/>
    <mergeCell ref="AH51:AH55"/>
    <mergeCell ref="AI51:AI55"/>
    <mergeCell ref="AJ51:AJ55"/>
    <mergeCell ref="Y51:Y55"/>
    <mergeCell ref="Z51:Z55"/>
    <mergeCell ref="AA51:AA55"/>
    <mergeCell ref="AB51:AB55"/>
    <mergeCell ref="AC51:AC55"/>
    <mergeCell ref="AD51:AD55"/>
    <mergeCell ref="I51:I55"/>
    <mergeCell ref="J51:J55"/>
    <mergeCell ref="K51:K55"/>
    <mergeCell ref="AF47:AF50"/>
    <mergeCell ref="AG47:AG50"/>
    <mergeCell ref="AH47:AH50"/>
    <mergeCell ref="AI47:AI50"/>
    <mergeCell ref="AJ47:AJ50"/>
    <mergeCell ref="A51:A55"/>
    <mergeCell ref="B51:B55"/>
    <mergeCell ref="C51:C55"/>
    <mergeCell ref="D51:D55"/>
    <mergeCell ref="E51:E55"/>
    <mergeCell ref="Z47:Z50"/>
    <mergeCell ref="AA47:AA50"/>
    <mergeCell ref="AB47:AB50"/>
    <mergeCell ref="AC47:AC50"/>
    <mergeCell ref="AD47:AD50"/>
    <mergeCell ref="AE47:AE50"/>
    <mergeCell ref="T47:T50"/>
    <mergeCell ref="U47:U50"/>
    <mergeCell ref="V47:V50"/>
    <mergeCell ref="W47:W50"/>
    <mergeCell ref="X47:X50"/>
    <mergeCell ref="Y47:Y50"/>
    <mergeCell ref="M47:M50"/>
    <mergeCell ref="O47:O50"/>
    <mergeCell ref="P47:P50"/>
    <mergeCell ref="Q47:Q50"/>
    <mergeCell ref="R47:R50"/>
    <mergeCell ref="S47:S50"/>
    <mergeCell ref="G47:G50"/>
    <mergeCell ref="H47:H50"/>
    <mergeCell ref="I47:I50"/>
    <mergeCell ref="J47:J50"/>
    <mergeCell ref="K47:K50"/>
    <mergeCell ref="L47:L50"/>
    <mergeCell ref="A47:A50"/>
    <mergeCell ref="B47:B50"/>
    <mergeCell ref="C47:C50"/>
    <mergeCell ref="D47:D50"/>
    <mergeCell ref="E47:E50"/>
    <mergeCell ref="F47:F50"/>
    <mergeCell ref="AE26:AE28"/>
    <mergeCell ref="AF26:AF28"/>
    <mergeCell ref="AG26:AG28"/>
    <mergeCell ref="S26:S28"/>
    <mergeCell ref="T26:T28"/>
    <mergeCell ref="U26:U28"/>
    <mergeCell ref="V26:V28"/>
    <mergeCell ref="W26:W28"/>
    <mergeCell ref="X26:X28"/>
    <mergeCell ref="L26:L28"/>
    <mergeCell ref="M26:M28"/>
    <mergeCell ref="O26:O28"/>
    <mergeCell ref="P26:P28"/>
    <mergeCell ref="Q26:Q28"/>
    <mergeCell ref="R26:R28"/>
    <mergeCell ref="F26:F28"/>
    <mergeCell ref="G26:G28"/>
    <mergeCell ref="H26:H28"/>
    <mergeCell ref="AH26:AH28"/>
    <mergeCell ref="AI26:AI28"/>
    <mergeCell ref="AJ26:AJ28"/>
    <mergeCell ref="Y26:Y28"/>
    <mergeCell ref="Z26:Z28"/>
    <mergeCell ref="AA26:AA28"/>
    <mergeCell ref="AB26:AB28"/>
    <mergeCell ref="AC26:AC28"/>
    <mergeCell ref="AD26:AD28"/>
    <mergeCell ref="I26:I28"/>
    <mergeCell ref="J26:J28"/>
    <mergeCell ref="K26:K28"/>
    <mergeCell ref="AF21:AF24"/>
    <mergeCell ref="AG21:AG24"/>
    <mergeCell ref="AH21:AH24"/>
    <mergeCell ref="AI21:AI24"/>
    <mergeCell ref="AJ21:AJ24"/>
    <mergeCell ref="A26:A28"/>
    <mergeCell ref="B26:B28"/>
    <mergeCell ref="C26:C28"/>
    <mergeCell ref="D26:D28"/>
    <mergeCell ref="E26:E28"/>
    <mergeCell ref="Z21:Z24"/>
    <mergeCell ref="AA21:AA24"/>
    <mergeCell ref="AB21:AB24"/>
    <mergeCell ref="AC21:AC24"/>
    <mergeCell ref="AD21:AD24"/>
    <mergeCell ref="AE21:AE24"/>
    <mergeCell ref="T21:T24"/>
    <mergeCell ref="U21:U24"/>
    <mergeCell ref="V21:V24"/>
    <mergeCell ref="W21:W24"/>
    <mergeCell ref="X21:X24"/>
    <mergeCell ref="Y21:Y24"/>
    <mergeCell ref="M21:M24"/>
    <mergeCell ref="O21:O24"/>
    <mergeCell ref="P21:P24"/>
    <mergeCell ref="Q21:Q24"/>
    <mergeCell ref="R21:R24"/>
    <mergeCell ref="S21:S24"/>
    <mergeCell ref="G21:G24"/>
    <mergeCell ref="H21:H24"/>
    <mergeCell ref="I21:I24"/>
    <mergeCell ref="J21:J24"/>
    <mergeCell ref="K21:K24"/>
    <mergeCell ref="L21:L24"/>
    <mergeCell ref="A21:A24"/>
    <mergeCell ref="B21:B24"/>
    <mergeCell ref="C21:C24"/>
    <mergeCell ref="D21:D24"/>
    <mergeCell ref="E21:E24"/>
    <mergeCell ref="F21:F24"/>
    <mergeCell ref="AE17:AE20"/>
    <mergeCell ref="AF17:AF20"/>
    <mergeCell ref="AG17:AG20"/>
    <mergeCell ref="S17:S20"/>
    <mergeCell ref="T17:T20"/>
    <mergeCell ref="U17:U20"/>
    <mergeCell ref="V17:V20"/>
    <mergeCell ref="W17:W20"/>
    <mergeCell ref="X17:X20"/>
    <mergeCell ref="L17:L20"/>
    <mergeCell ref="M17:M20"/>
    <mergeCell ref="O17:O20"/>
    <mergeCell ref="P17:P20"/>
    <mergeCell ref="Q17:Q20"/>
    <mergeCell ref="R17:R20"/>
    <mergeCell ref="F17:F20"/>
    <mergeCell ref="G17:G20"/>
    <mergeCell ref="H17:H20"/>
    <mergeCell ref="AH17:AH20"/>
    <mergeCell ref="AI17:AI20"/>
    <mergeCell ref="AJ17:AJ20"/>
    <mergeCell ref="Y17:Y20"/>
    <mergeCell ref="Z17:Z20"/>
    <mergeCell ref="AA17:AA20"/>
    <mergeCell ref="AB17:AB20"/>
    <mergeCell ref="AC17:AC20"/>
    <mergeCell ref="AD17:AD20"/>
    <mergeCell ref="I17:I20"/>
    <mergeCell ref="J17:J20"/>
    <mergeCell ref="K17:K20"/>
    <mergeCell ref="AF13:AF16"/>
    <mergeCell ref="AG13:AG16"/>
    <mergeCell ref="AH13:AH16"/>
    <mergeCell ref="AI13:AI16"/>
    <mergeCell ref="AJ13:AJ16"/>
    <mergeCell ref="A17:A20"/>
    <mergeCell ref="B17:B20"/>
    <mergeCell ref="C17:C20"/>
    <mergeCell ref="D17:D20"/>
    <mergeCell ref="E17:E20"/>
    <mergeCell ref="Z13:Z16"/>
    <mergeCell ref="AA13:AA16"/>
    <mergeCell ref="AB13:AB16"/>
    <mergeCell ref="AC13:AC16"/>
    <mergeCell ref="AD13:AD16"/>
    <mergeCell ref="AE13:AE16"/>
    <mergeCell ref="T13:T16"/>
    <mergeCell ref="U13:U16"/>
    <mergeCell ref="V13:V16"/>
    <mergeCell ref="W13:W16"/>
    <mergeCell ref="X13:X16"/>
    <mergeCell ref="Y13:Y16"/>
    <mergeCell ref="M13:M16"/>
    <mergeCell ref="O13:O16"/>
    <mergeCell ref="P13:P16"/>
    <mergeCell ref="Q13:Q16"/>
    <mergeCell ref="R13:R16"/>
    <mergeCell ref="S13:S16"/>
    <mergeCell ref="G13:G16"/>
    <mergeCell ref="H13:H16"/>
    <mergeCell ref="I13:I16"/>
    <mergeCell ref="J13:J16"/>
    <mergeCell ref="K13:K16"/>
    <mergeCell ref="L13:L16"/>
    <mergeCell ref="A13:A16"/>
    <mergeCell ref="B13:B16"/>
    <mergeCell ref="C13:C16"/>
    <mergeCell ref="D13:D16"/>
    <mergeCell ref="E13:E16"/>
    <mergeCell ref="F13:F16"/>
    <mergeCell ref="AE9:AE12"/>
    <mergeCell ref="AF9:AF12"/>
    <mergeCell ref="AG9:AG12"/>
    <mergeCell ref="S9:S12"/>
    <mergeCell ref="T9:T12"/>
    <mergeCell ref="U9:U12"/>
    <mergeCell ref="V9:V12"/>
    <mergeCell ref="W9:W12"/>
    <mergeCell ref="X9:X12"/>
    <mergeCell ref="L9:L12"/>
    <mergeCell ref="M9:M12"/>
    <mergeCell ref="O9:O12"/>
    <mergeCell ref="P9:P12"/>
    <mergeCell ref="Q9:Q12"/>
    <mergeCell ref="R9:R12"/>
    <mergeCell ref="F9:F12"/>
    <mergeCell ref="G9:G12"/>
    <mergeCell ref="H9:H12"/>
    <mergeCell ref="AH9:AH12"/>
    <mergeCell ref="AI9:AI12"/>
    <mergeCell ref="AJ9:AJ12"/>
    <mergeCell ref="Y9:Y12"/>
    <mergeCell ref="Z9:Z12"/>
    <mergeCell ref="AA9:AA12"/>
    <mergeCell ref="AB9:AB12"/>
    <mergeCell ref="AC9:AC12"/>
    <mergeCell ref="AD9:AD12"/>
    <mergeCell ref="I9:I12"/>
    <mergeCell ref="J9:J12"/>
    <mergeCell ref="K9:K12"/>
    <mergeCell ref="AF4:AF7"/>
    <mergeCell ref="AG4:AG7"/>
    <mergeCell ref="AH4:AH7"/>
    <mergeCell ref="AI4:AI7"/>
    <mergeCell ref="AJ4:AJ7"/>
    <mergeCell ref="A9:A12"/>
    <mergeCell ref="B9:B12"/>
    <mergeCell ref="C9:C12"/>
    <mergeCell ref="D9:D12"/>
    <mergeCell ref="E9:E12"/>
    <mergeCell ref="Z4:Z7"/>
    <mergeCell ref="AA4:AA7"/>
    <mergeCell ref="AB4:AB7"/>
    <mergeCell ref="AC4:AC7"/>
    <mergeCell ref="AD4:AD7"/>
    <mergeCell ref="AE4:AE7"/>
    <mergeCell ref="T4:T7"/>
    <mergeCell ref="U4:U7"/>
    <mergeCell ref="V4:V7"/>
    <mergeCell ref="W4:W7"/>
    <mergeCell ref="X4:X7"/>
    <mergeCell ref="A4:A7"/>
    <mergeCell ref="B4:B7"/>
    <mergeCell ref="C4:C7"/>
    <mergeCell ref="D4:D7"/>
    <mergeCell ref="E4:E7"/>
    <mergeCell ref="F4:F7"/>
    <mergeCell ref="Y4:Y7"/>
    <mergeCell ref="M4:M7"/>
    <mergeCell ref="O4:O7"/>
    <mergeCell ref="P4:P7"/>
    <mergeCell ref="Q4:Q7"/>
    <mergeCell ref="R4:R7"/>
    <mergeCell ref="S4:S7"/>
    <mergeCell ref="G4:G7"/>
    <mergeCell ref="H4:H7"/>
    <mergeCell ref="I4:I7"/>
    <mergeCell ref="J4:J7"/>
    <mergeCell ref="K4:K7"/>
    <mergeCell ref="L4:L7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2:AJ24"/>
  <sheetViews>
    <sheetView showGridLines="0" topLeftCell="D1" zoomScale="55" zoomScaleNormal="55" workbookViewId="0">
      <selection activeCell="H5" sqref="H5:H8"/>
    </sheetView>
  </sheetViews>
  <sheetFormatPr defaultRowHeight="15"/>
  <cols>
    <col min="1" max="1" width="11.42578125" bestFit="1" customWidth="1"/>
    <col min="2" max="2" width="10.42578125" bestFit="1" customWidth="1"/>
    <col min="3" max="3" width="12.140625" bestFit="1" customWidth="1"/>
    <col min="4" max="4" width="21.85546875" bestFit="1" customWidth="1"/>
    <col min="5" max="5" width="13.28515625" bestFit="1" customWidth="1"/>
    <col min="6" max="6" width="15" bestFit="1" customWidth="1"/>
    <col min="7" max="7" width="18.42578125" bestFit="1" customWidth="1"/>
    <col min="8" max="8" width="36.5703125" bestFit="1" customWidth="1"/>
    <col min="9" max="9" width="14.140625" bestFit="1" customWidth="1"/>
    <col min="10" max="10" width="31.7109375" bestFit="1" customWidth="1"/>
    <col min="11" max="11" width="12.28515625" bestFit="1" customWidth="1"/>
    <col min="12" max="13" width="12.7109375" bestFit="1" customWidth="1"/>
    <col min="14" max="14" width="36.5703125" style="15" bestFit="1" customWidth="1"/>
    <col min="15" max="15" width="18.28515625" bestFit="1" customWidth="1"/>
    <col min="16" max="16" width="10.5703125" bestFit="1" customWidth="1"/>
    <col min="17" max="17" width="23.140625" bestFit="1" customWidth="1"/>
    <col min="18" max="18" width="27.140625" bestFit="1" customWidth="1"/>
    <col min="19" max="19" width="36.5703125" bestFit="1" customWidth="1"/>
    <col min="20" max="20" width="15.140625" bestFit="1" customWidth="1"/>
    <col min="21" max="21" width="18.140625" style="15" bestFit="1" customWidth="1"/>
    <col min="22" max="22" width="17.7109375" style="15" bestFit="1" customWidth="1"/>
    <col min="23" max="23" width="24" bestFit="1" customWidth="1"/>
    <col min="24" max="24" width="36.570312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28" width="22.140625" bestFit="1" customWidth="1"/>
    <col min="29" max="29" width="16.7109375" bestFit="1" customWidth="1"/>
    <col min="30" max="32" width="13.85546875" bestFit="1" customWidth="1"/>
    <col min="33" max="33" width="36.5703125" bestFit="1" customWidth="1"/>
    <col min="34" max="34" width="26.7109375" bestFit="1" customWidth="1"/>
    <col min="35" max="35" width="30.85546875" bestFit="1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16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16" t="s">
        <v>21</v>
      </c>
      <c r="V3" s="16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  <row r="4" spans="1:36" ht="45">
      <c r="A4" s="2" t="s">
        <v>3881</v>
      </c>
      <c r="B4" s="2" t="s">
        <v>3882</v>
      </c>
      <c r="C4" s="2" t="s">
        <v>3883</v>
      </c>
      <c r="D4" s="2" t="s">
        <v>3884</v>
      </c>
      <c r="E4" s="2" t="s">
        <v>40</v>
      </c>
      <c r="F4" s="2" t="s">
        <v>3885</v>
      </c>
      <c r="G4" s="2" t="s">
        <v>3886</v>
      </c>
      <c r="H4" s="2" t="s">
        <v>43</v>
      </c>
      <c r="I4" s="2" t="s">
        <v>3887</v>
      </c>
      <c r="J4" s="2" t="s">
        <v>45</v>
      </c>
      <c r="K4" s="2" t="s">
        <v>46</v>
      </c>
      <c r="L4" s="2" t="s">
        <v>1264</v>
      </c>
      <c r="M4" s="4">
        <v>42662</v>
      </c>
      <c r="N4" s="16">
        <v>3.11</v>
      </c>
      <c r="O4" s="2" t="s">
        <v>49</v>
      </c>
      <c r="P4" s="2">
        <v>446</v>
      </c>
      <c r="Q4" s="2" t="s">
        <v>3888</v>
      </c>
      <c r="R4" s="2" t="s">
        <v>3889</v>
      </c>
      <c r="S4" s="2" t="s">
        <v>3890</v>
      </c>
      <c r="T4" s="2">
        <v>2013</v>
      </c>
      <c r="U4" s="16">
        <v>3</v>
      </c>
      <c r="V4" s="16">
        <v>3</v>
      </c>
      <c r="W4" s="2" t="s">
        <v>45</v>
      </c>
      <c r="X4" s="2" t="s">
        <v>3891</v>
      </c>
      <c r="Y4" s="4">
        <v>42500</v>
      </c>
      <c r="Z4" s="4">
        <v>42436</v>
      </c>
      <c r="AA4" s="4">
        <v>42658</v>
      </c>
      <c r="AB4" s="2" t="s">
        <v>3892</v>
      </c>
      <c r="AC4" s="2" t="s">
        <v>3222</v>
      </c>
      <c r="AD4" s="2" t="s">
        <v>45</v>
      </c>
      <c r="AE4" s="2" t="s">
        <v>45</v>
      </c>
      <c r="AF4" s="2" t="s">
        <v>45</v>
      </c>
      <c r="AG4" s="2" t="s">
        <v>3893</v>
      </c>
      <c r="AH4" s="2" t="s">
        <v>3894</v>
      </c>
      <c r="AI4" s="2" t="s">
        <v>3895</v>
      </c>
      <c r="AJ4" s="2">
        <v>2016</v>
      </c>
    </row>
    <row r="5" spans="1:36" ht="15.75">
      <c r="A5" s="79" t="s">
        <v>3896</v>
      </c>
      <c r="B5" s="79" t="s">
        <v>3897</v>
      </c>
      <c r="C5" s="79"/>
      <c r="D5" s="79" t="s">
        <v>3898</v>
      </c>
      <c r="E5" s="79" t="s">
        <v>40</v>
      </c>
      <c r="F5" s="79" t="s">
        <v>3899</v>
      </c>
      <c r="G5" s="79" t="s">
        <v>3900</v>
      </c>
      <c r="H5" s="79" t="s">
        <v>43</v>
      </c>
      <c r="I5" s="79" t="s">
        <v>3887</v>
      </c>
      <c r="J5" s="79" t="s">
        <v>45</v>
      </c>
      <c r="K5" s="79" t="s">
        <v>1263</v>
      </c>
      <c r="L5" s="79" t="s">
        <v>1264</v>
      </c>
      <c r="M5" s="82">
        <v>42359</v>
      </c>
      <c r="N5" s="17" t="s">
        <v>48</v>
      </c>
      <c r="O5" s="79" t="s">
        <v>66</v>
      </c>
      <c r="P5" s="79">
        <v>466</v>
      </c>
      <c r="Q5" s="79" t="s">
        <v>3901</v>
      </c>
      <c r="R5" s="79" t="s">
        <v>3902</v>
      </c>
      <c r="S5" s="79" t="s">
        <v>3903</v>
      </c>
      <c r="T5" s="79">
        <v>2013</v>
      </c>
      <c r="U5" s="85">
        <v>2</v>
      </c>
      <c r="V5" s="85">
        <v>6</v>
      </c>
      <c r="W5" s="79" t="s">
        <v>45</v>
      </c>
      <c r="X5" s="79" t="s">
        <v>3904</v>
      </c>
      <c r="Y5" s="82">
        <v>42285</v>
      </c>
      <c r="Z5" s="82">
        <v>42016</v>
      </c>
      <c r="AA5" s="82">
        <v>42391</v>
      </c>
      <c r="AB5" s="79" t="s">
        <v>3487</v>
      </c>
      <c r="AC5" s="79" t="s">
        <v>3186</v>
      </c>
      <c r="AD5" s="79" t="s">
        <v>45</v>
      </c>
      <c r="AE5" s="79" t="s">
        <v>45</v>
      </c>
      <c r="AF5" s="79" t="s">
        <v>45</v>
      </c>
      <c r="AG5" s="79" t="s">
        <v>3905</v>
      </c>
      <c r="AH5" s="79" t="s">
        <v>3906</v>
      </c>
      <c r="AI5" s="79" t="s">
        <v>3907</v>
      </c>
      <c r="AJ5" s="79">
        <v>2016</v>
      </c>
    </row>
    <row r="6" spans="1:36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3"/>
      <c r="N6" s="19" t="s">
        <v>59</v>
      </c>
      <c r="O6" s="80"/>
      <c r="P6" s="80"/>
      <c r="Q6" s="80"/>
      <c r="R6" s="80"/>
      <c r="S6" s="80"/>
      <c r="T6" s="80"/>
      <c r="U6" s="86"/>
      <c r="V6" s="86"/>
      <c r="W6" s="80"/>
      <c r="X6" s="80"/>
      <c r="Y6" s="83"/>
      <c r="Z6" s="83"/>
      <c r="AA6" s="83"/>
      <c r="AB6" s="80"/>
      <c r="AC6" s="80"/>
      <c r="AD6" s="80"/>
      <c r="AE6" s="80"/>
      <c r="AF6" s="80"/>
      <c r="AG6" s="80"/>
      <c r="AH6" s="80"/>
      <c r="AI6" s="80"/>
      <c r="AJ6" s="80"/>
    </row>
    <row r="7" spans="1:36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3"/>
      <c r="N7" s="19" t="s">
        <v>60</v>
      </c>
      <c r="O7" s="80"/>
      <c r="P7" s="80"/>
      <c r="Q7" s="80"/>
      <c r="R7" s="80"/>
      <c r="S7" s="80"/>
      <c r="T7" s="80"/>
      <c r="U7" s="86"/>
      <c r="V7" s="86"/>
      <c r="W7" s="80"/>
      <c r="X7" s="80"/>
      <c r="Y7" s="83"/>
      <c r="Z7" s="83"/>
      <c r="AA7" s="83"/>
      <c r="AB7" s="80"/>
      <c r="AC7" s="80"/>
      <c r="AD7" s="80"/>
      <c r="AE7" s="80"/>
      <c r="AF7" s="80"/>
      <c r="AG7" s="80"/>
      <c r="AH7" s="80"/>
      <c r="AI7" s="80"/>
      <c r="AJ7" s="80"/>
    </row>
    <row r="8" spans="1:36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4"/>
      <c r="N8" s="21"/>
      <c r="O8" s="81"/>
      <c r="P8" s="81"/>
      <c r="Q8" s="81"/>
      <c r="R8" s="81"/>
      <c r="S8" s="81"/>
      <c r="T8" s="81"/>
      <c r="U8" s="87"/>
      <c r="V8" s="87"/>
      <c r="W8" s="81"/>
      <c r="X8" s="81"/>
      <c r="Y8" s="84"/>
      <c r="Z8" s="84"/>
      <c r="AA8" s="84"/>
      <c r="AB8" s="81"/>
      <c r="AC8" s="81"/>
      <c r="AD8" s="81"/>
      <c r="AE8" s="81"/>
      <c r="AF8" s="81"/>
      <c r="AG8" s="81"/>
      <c r="AH8" s="81"/>
      <c r="AI8" s="81"/>
      <c r="AJ8" s="81"/>
    </row>
    <row r="9" spans="1:36" ht="15.75">
      <c r="A9" s="79" t="s">
        <v>3908</v>
      </c>
      <c r="B9" s="79" t="s">
        <v>3909</v>
      </c>
      <c r="C9" s="79"/>
      <c r="D9" s="79" t="s">
        <v>3910</v>
      </c>
      <c r="E9" s="79" t="s">
        <v>40</v>
      </c>
      <c r="F9" s="79" t="s">
        <v>3911</v>
      </c>
      <c r="G9" s="79" t="s">
        <v>3912</v>
      </c>
      <c r="H9" s="79" t="s">
        <v>43</v>
      </c>
      <c r="I9" s="79" t="s">
        <v>3887</v>
      </c>
      <c r="J9" s="79" t="s">
        <v>45</v>
      </c>
      <c r="K9" s="79" t="s">
        <v>1263</v>
      </c>
      <c r="L9" s="79" t="s">
        <v>1264</v>
      </c>
      <c r="M9" s="82">
        <v>42361</v>
      </c>
      <c r="N9" s="17" t="s">
        <v>48</v>
      </c>
      <c r="O9" s="79" t="s">
        <v>66</v>
      </c>
      <c r="P9" s="79">
        <v>466</v>
      </c>
      <c r="Q9" s="79" t="s">
        <v>3913</v>
      </c>
      <c r="R9" s="79" t="s">
        <v>3914</v>
      </c>
      <c r="S9" s="79" t="s">
        <v>3915</v>
      </c>
      <c r="T9" s="79">
        <v>2013</v>
      </c>
      <c r="U9" s="85">
        <v>2</v>
      </c>
      <c r="V9" s="85">
        <v>6</v>
      </c>
      <c r="W9" s="79" t="s">
        <v>45</v>
      </c>
      <c r="X9" s="79" t="s">
        <v>3916</v>
      </c>
      <c r="Y9" s="82">
        <v>42285</v>
      </c>
      <c r="Z9" s="82">
        <v>42016</v>
      </c>
      <c r="AA9" s="82">
        <v>42387</v>
      </c>
      <c r="AB9" s="79" t="s">
        <v>3487</v>
      </c>
      <c r="AC9" s="79" t="s">
        <v>3315</v>
      </c>
      <c r="AD9" s="79" t="s">
        <v>45</v>
      </c>
      <c r="AE9" s="79" t="s">
        <v>45</v>
      </c>
      <c r="AF9" s="79" t="s">
        <v>45</v>
      </c>
      <c r="AG9" s="79" t="s">
        <v>3917</v>
      </c>
      <c r="AH9" s="79" t="s">
        <v>3918</v>
      </c>
      <c r="AI9" s="79" t="s">
        <v>3919</v>
      </c>
      <c r="AJ9" s="79">
        <v>2016</v>
      </c>
    </row>
    <row r="10" spans="1:36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3"/>
      <c r="N10" s="19" t="s">
        <v>59</v>
      </c>
      <c r="O10" s="80"/>
      <c r="P10" s="80"/>
      <c r="Q10" s="80"/>
      <c r="R10" s="80"/>
      <c r="S10" s="80"/>
      <c r="T10" s="80"/>
      <c r="U10" s="86"/>
      <c r="V10" s="86"/>
      <c r="W10" s="80"/>
      <c r="X10" s="80"/>
      <c r="Y10" s="83"/>
      <c r="Z10" s="83"/>
      <c r="AA10" s="83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3"/>
      <c r="N11" s="19" t="s">
        <v>60</v>
      </c>
      <c r="O11" s="80"/>
      <c r="P11" s="80"/>
      <c r="Q11" s="80"/>
      <c r="R11" s="80"/>
      <c r="S11" s="80"/>
      <c r="T11" s="80"/>
      <c r="U11" s="86"/>
      <c r="V11" s="86"/>
      <c r="W11" s="80"/>
      <c r="X11" s="80"/>
      <c r="Y11" s="83"/>
      <c r="Z11" s="83"/>
      <c r="AA11" s="83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4"/>
      <c r="N12" s="21"/>
      <c r="O12" s="81"/>
      <c r="P12" s="81"/>
      <c r="Q12" s="81"/>
      <c r="R12" s="81"/>
      <c r="S12" s="81"/>
      <c r="T12" s="81"/>
      <c r="U12" s="87"/>
      <c r="V12" s="87"/>
      <c r="W12" s="81"/>
      <c r="X12" s="81"/>
      <c r="Y12" s="84"/>
      <c r="Z12" s="84"/>
      <c r="AA12" s="84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ht="15.75">
      <c r="A13" s="79" t="s">
        <v>3920</v>
      </c>
      <c r="B13" s="79" t="s">
        <v>3921</v>
      </c>
      <c r="C13" s="79"/>
      <c r="D13" s="79" t="s">
        <v>3922</v>
      </c>
      <c r="E13" s="79" t="s">
        <v>40</v>
      </c>
      <c r="F13" s="79" t="s">
        <v>131</v>
      </c>
      <c r="G13" s="79" t="s">
        <v>3923</v>
      </c>
      <c r="H13" s="79" t="s">
        <v>43</v>
      </c>
      <c r="I13" s="79" t="s">
        <v>3887</v>
      </c>
      <c r="J13" s="79" t="s">
        <v>45</v>
      </c>
      <c r="K13" s="79" t="s">
        <v>1263</v>
      </c>
      <c r="L13" s="79" t="s">
        <v>1264</v>
      </c>
      <c r="M13" s="82">
        <v>42356</v>
      </c>
      <c r="N13" s="17" t="s">
        <v>48</v>
      </c>
      <c r="O13" s="79" t="s">
        <v>66</v>
      </c>
      <c r="P13" s="79">
        <v>483</v>
      </c>
      <c r="Q13" s="79" t="s">
        <v>3924</v>
      </c>
      <c r="R13" s="79" t="s">
        <v>3925</v>
      </c>
      <c r="S13" s="79" t="s">
        <v>3926</v>
      </c>
      <c r="T13" s="79">
        <v>2011</v>
      </c>
      <c r="U13" s="85">
        <v>3</v>
      </c>
      <c r="V13" s="85">
        <v>0</v>
      </c>
      <c r="W13" s="79" t="s">
        <v>45</v>
      </c>
      <c r="X13" s="79" t="s">
        <v>3927</v>
      </c>
      <c r="Y13" s="82">
        <v>42132</v>
      </c>
      <c r="Z13" s="82">
        <v>42009</v>
      </c>
      <c r="AA13" s="82">
        <v>42349</v>
      </c>
      <c r="AB13" s="79" t="s">
        <v>3928</v>
      </c>
      <c r="AC13" s="79" t="s">
        <v>3929</v>
      </c>
      <c r="AD13" s="79" t="s">
        <v>45</v>
      </c>
      <c r="AE13" s="79" t="s">
        <v>45</v>
      </c>
      <c r="AF13" s="79" t="s">
        <v>45</v>
      </c>
      <c r="AG13" s="79" t="s">
        <v>3930</v>
      </c>
      <c r="AH13" s="79" t="s">
        <v>3931</v>
      </c>
      <c r="AI13" s="79" t="s">
        <v>3932</v>
      </c>
      <c r="AJ13" s="79">
        <v>2016</v>
      </c>
    </row>
    <row r="14" spans="1:36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3"/>
      <c r="N14" s="19" t="s">
        <v>59</v>
      </c>
      <c r="O14" s="80"/>
      <c r="P14" s="80"/>
      <c r="Q14" s="80"/>
      <c r="R14" s="80"/>
      <c r="S14" s="80"/>
      <c r="T14" s="80"/>
      <c r="U14" s="86"/>
      <c r="V14" s="86"/>
      <c r="W14" s="80"/>
      <c r="X14" s="80"/>
      <c r="Y14" s="83"/>
      <c r="Z14" s="83"/>
      <c r="AA14" s="83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3"/>
      <c r="N15" s="19" t="s">
        <v>60</v>
      </c>
      <c r="O15" s="80"/>
      <c r="P15" s="80"/>
      <c r="Q15" s="80"/>
      <c r="R15" s="80"/>
      <c r="S15" s="80"/>
      <c r="T15" s="80"/>
      <c r="U15" s="86"/>
      <c r="V15" s="86"/>
      <c r="W15" s="80"/>
      <c r="X15" s="80"/>
      <c r="Y15" s="83"/>
      <c r="Z15" s="83"/>
      <c r="AA15" s="83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4"/>
      <c r="N16" s="21"/>
      <c r="O16" s="81"/>
      <c r="P16" s="81"/>
      <c r="Q16" s="81"/>
      <c r="R16" s="81"/>
      <c r="S16" s="81"/>
      <c r="T16" s="81"/>
      <c r="U16" s="87"/>
      <c r="V16" s="87"/>
      <c r="W16" s="81"/>
      <c r="X16" s="81"/>
      <c r="Y16" s="84"/>
      <c r="Z16" s="84"/>
      <c r="AA16" s="84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ht="30">
      <c r="A17" s="2" t="s">
        <v>3933</v>
      </c>
      <c r="B17" s="2" t="s">
        <v>3934</v>
      </c>
      <c r="C17" s="2"/>
      <c r="D17" s="2" t="s">
        <v>3935</v>
      </c>
      <c r="E17" s="2" t="s">
        <v>40</v>
      </c>
      <c r="F17" s="2" t="s">
        <v>131</v>
      </c>
      <c r="G17" s="2" t="s">
        <v>3936</v>
      </c>
      <c r="H17" s="2" t="s">
        <v>43</v>
      </c>
      <c r="I17" s="2" t="s">
        <v>3887</v>
      </c>
      <c r="J17" s="2" t="s">
        <v>45</v>
      </c>
      <c r="K17" s="2" t="s">
        <v>46</v>
      </c>
      <c r="L17" s="2" t="s">
        <v>1264</v>
      </c>
      <c r="M17" s="4">
        <v>42489</v>
      </c>
      <c r="N17" s="16">
        <v>3.72</v>
      </c>
      <c r="O17" s="2" t="s">
        <v>66</v>
      </c>
      <c r="P17" s="2">
        <v>550</v>
      </c>
      <c r="Q17" s="2" t="s">
        <v>3937</v>
      </c>
      <c r="R17" s="2" t="s">
        <v>3938</v>
      </c>
      <c r="S17" s="2" t="s">
        <v>3939</v>
      </c>
      <c r="T17" s="2">
        <v>2014</v>
      </c>
      <c r="U17" s="16">
        <v>1</v>
      </c>
      <c r="V17" s="16">
        <v>8</v>
      </c>
      <c r="W17" s="2" t="s">
        <v>45</v>
      </c>
      <c r="X17" s="2" t="s">
        <v>3940</v>
      </c>
      <c r="Y17" s="4">
        <v>42460</v>
      </c>
      <c r="Z17" s="4">
        <v>42381</v>
      </c>
      <c r="AA17" s="4">
        <v>42488</v>
      </c>
      <c r="AB17" s="2" t="s">
        <v>3174</v>
      </c>
      <c r="AC17" s="2" t="s">
        <v>3173</v>
      </c>
      <c r="AD17" s="2" t="s">
        <v>45</v>
      </c>
      <c r="AE17" s="2" t="s">
        <v>45</v>
      </c>
      <c r="AF17" s="2" t="s">
        <v>45</v>
      </c>
      <c r="AG17" s="2" t="s">
        <v>47</v>
      </c>
      <c r="AH17" s="2" t="s">
        <v>3941</v>
      </c>
      <c r="AI17" s="2" t="s">
        <v>3942</v>
      </c>
      <c r="AJ17" s="2">
        <v>2016</v>
      </c>
    </row>
    <row r="18" spans="1:36" ht="30">
      <c r="A18" s="2" t="s">
        <v>3943</v>
      </c>
      <c r="B18" s="2" t="s">
        <v>3944</v>
      </c>
      <c r="C18" s="2"/>
      <c r="D18" s="2" t="s">
        <v>3945</v>
      </c>
      <c r="E18" s="2" t="s">
        <v>40</v>
      </c>
      <c r="F18" s="2" t="s">
        <v>118</v>
      </c>
      <c r="G18" s="2" t="s">
        <v>3946</v>
      </c>
      <c r="H18" s="2" t="s">
        <v>43</v>
      </c>
      <c r="I18" s="2" t="s">
        <v>3887</v>
      </c>
      <c r="J18" s="2" t="s">
        <v>45</v>
      </c>
      <c r="K18" s="2" t="s">
        <v>1263</v>
      </c>
      <c r="L18" s="2" t="s">
        <v>1264</v>
      </c>
      <c r="M18" s="4">
        <v>42573</v>
      </c>
      <c r="N18" s="16">
        <v>3.07</v>
      </c>
      <c r="O18" s="2" t="s">
        <v>49</v>
      </c>
      <c r="P18" s="2">
        <v>436</v>
      </c>
      <c r="Q18" s="2" t="s">
        <v>3947</v>
      </c>
      <c r="R18" s="2" t="s">
        <v>2310</v>
      </c>
      <c r="S18" s="2" t="s">
        <v>3948</v>
      </c>
      <c r="T18" s="2">
        <v>2013</v>
      </c>
      <c r="U18" s="16">
        <v>2</v>
      </c>
      <c r="V18" s="16">
        <v>11</v>
      </c>
      <c r="W18" s="2" t="s">
        <v>45</v>
      </c>
      <c r="X18" s="2" t="s">
        <v>3949</v>
      </c>
      <c r="Y18" s="4">
        <v>42510</v>
      </c>
      <c r="Z18" s="4">
        <v>42368</v>
      </c>
      <c r="AA18" s="4">
        <v>42569</v>
      </c>
      <c r="AB18" s="2" t="s">
        <v>3199</v>
      </c>
      <c r="AC18" s="2" t="s">
        <v>3222</v>
      </c>
      <c r="AD18" s="2" t="s">
        <v>45</v>
      </c>
      <c r="AE18" s="2" t="s">
        <v>45</v>
      </c>
      <c r="AF18" s="2" t="s">
        <v>45</v>
      </c>
      <c r="AG18" s="2" t="s">
        <v>3950</v>
      </c>
      <c r="AH18" s="2" t="s">
        <v>3951</v>
      </c>
      <c r="AI18" s="2" t="s">
        <v>3952</v>
      </c>
      <c r="AJ18" s="2">
        <v>2016</v>
      </c>
    </row>
    <row r="19" spans="1:36" ht="45">
      <c r="A19" s="2" t="s">
        <v>3953</v>
      </c>
      <c r="B19" s="2" t="s">
        <v>3954</v>
      </c>
      <c r="C19" s="2" t="s">
        <v>3955</v>
      </c>
      <c r="D19" s="2" t="s">
        <v>3956</v>
      </c>
      <c r="E19" s="2" t="s">
        <v>40</v>
      </c>
      <c r="F19" s="2" t="s">
        <v>154</v>
      </c>
      <c r="G19" s="2" t="s">
        <v>3957</v>
      </c>
      <c r="H19" s="2" t="s">
        <v>43</v>
      </c>
      <c r="I19" s="2" t="s">
        <v>3887</v>
      </c>
      <c r="J19" s="2" t="s">
        <v>45</v>
      </c>
      <c r="K19" s="2" t="s">
        <v>1263</v>
      </c>
      <c r="L19" s="2" t="s">
        <v>1264</v>
      </c>
      <c r="M19" s="4">
        <v>42662</v>
      </c>
      <c r="N19" s="16">
        <v>3.01</v>
      </c>
      <c r="O19" s="2" t="s">
        <v>49</v>
      </c>
      <c r="P19" s="2">
        <v>446</v>
      </c>
      <c r="Q19" s="2" t="s">
        <v>3958</v>
      </c>
      <c r="R19" s="2" t="s">
        <v>3959</v>
      </c>
      <c r="S19" s="2" t="s">
        <v>3960</v>
      </c>
      <c r="T19" s="2">
        <v>2013</v>
      </c>
      <c r="U19" s="16">
        <v>3</v>
      </c>
      <c r="V19" s="16">
        <v>3</v>
      </c>
      <c r="W19" s="2" t="s">
        <v>45</v>
      </c>
      <c r="X19" s="2" t="s">
        <v>3961</v>
      </c>
      <c r="Y19" s="4">
        <v>42181</v>
      </c>
      <c r="Z19" s="4">
        <v>42137</v>
      </c>
      <c r="AA19" s="4">
        <v>42661</v>
      </c>
      <c r="AB19" s="2" t="s">
        <v>3962</v>
      </c>
      <c r="AC19" s="2" t="s">
        <v>3963</v>
      </c>
      <c r="AD19" s="2" t="s">
        <v>45</v>
      </c>
      <c r="AE19" s="2" t="s">
        <v>45</v>
      </c>
      <c r="AF19" s="2" t="s">
        <v>45</v>
      </c>
      <c r="AG19" s="2" t="s">
        <v>3964</v>
      </c>
      <c r="AH19" s="2" t="s">
        <v>3965</v>
      </c>
      <c r="AI19" s="2" t="s">
        <v>3966</v>
      </c>
      <c r="AJ19" s="2">
        <v>2016</v>
      </c>
    </row>
    <row r="21" spans="1:36">
      <c r="N21" s="15">
        <f>AVERAGE(N4:N19)</f>
        <v>3.2275</v>
      </c>
      <c r="T21">
        <f>12*U21</f>
        <v>192</v>
      </c>
      <c r="U21" s="15">
        <f>SUM(U4:U19)</f>
        <v>16</v>
      </c>
      <c r="V21" s="15">
        <f>SUM(V4:V19)</f>
        <v>37</v>
      </c>
      <c r="W21">
        <v>7</v>
      </c>
    </row>
    <row r="22" spans="1:36">
      <c r="D22" s="25">
        <f>COUNTA(D4:D19)</f>
        <v>7</v>
      </c>
      <c r="W22">
        <f>T21+V21</f>
        <v>229</v>
      </c>
    </row>
    <row r="23" spans="1:36">
      <c r="W23">
        <f>W22/W21</f>
        <v>32.714285714285715</v>
      </c>
    </row>
    <row r="24" spans="1:36">
      <c r="W24" t="s">
        <v>4765</v>
      </c>
    </row>
  </sheetData>
  <mergeCells count="105">
    <mergeCell ref="AF13:AF16"/>
    <mergeCell ref="AG13:AG16"/>
    <mergeCell ref="AH13:AH16"/>
    <mergeCell ref="AI13:AI16"/>
    <mergeCell ref="AJ13:AJ16"/>
    <mergeCell ref="Z13:Z16"/>
    <mergeCell ref="AA13:AA16"/>
    <mergeCell ref="AB13:AB16"/>
    <mergeCell ref="AC13:AC16"/>
    <mergeCell ref="AD13:AD16"/>
    <mergeCell ref="AE13:AE16"/>
    <mergeCell ref="T13:T16"/>
    <mergeCell ref="U13:U16"/>
    <mergeCell ref="V13:V16"/>
    <mergeCell ref="W13:W16"/>
    <mergeCell ref="X13:X16"/>
    <mergeCell ref="Y13:Y16"/>
    <mergeCell ref="M13:M16"/>
    <mergeCell ref="O13:O16"/>
    <mergeCell ref="P13:P16"/>
    <mergeCell ref="Q13:Q16"/>
    <mergeCell ref="R13:R16"/>
    <mergeCell ref="S13:S16"/>
    <mergeCell ref="G13:G16"/>
    <mergeCell ref="H13:H16"/>
    <mergeCell ref="I13:I16"/>
    <mergeCell ref="J13:J16"/>
    <mergeCell ref="K13:K16"/>
    <mergeCell ref="L13:L16"/>
    <mergeCell ref="A13:A16"/>
    <mergeCell ref="B13:B16"/>
    <mergeCell ref="C13:C16"/>
    <mergeCell ref="D13:D16"/>
    <mergeCell ref="E13:E16"/>
    <mergeCell ref="F13:F16"/>
    <mergeCell ref="AE9:AE12"/>
    <mergeCell ref="AF9:AF12"/>
    <mergeCell ref="AG9:AG12"/>
    <mergeCell ref="AH9:AH12"/>
    <mergeCell ref="AI9:AI12"/>
    <mergeCell ref="AJ9:AJ12"/>
    <mergeCell ref="Y9:Y12"/>
    <mergeCell ref="Z9:Z12"/>
    <mergeCell ref="AA9:AA12"/>
    <mergeCell ref="AB9:AB12"/>
    <mergeCell ref="AC9:AC12"/>
    <mergeCell ref="AD9:AD12"/>
    <mergeCell ref="AF5:AF8"/>
    <mergeCell ref="AG5:AG8"/>
    <mergeCell ref="AH5:AH8"/>
    <mergeCell ref="S5:S8"/>
    <mergeCell ref="G5:G8"/>
    <mergeCell ref="H5:H8"/>
    <mergeCell ref="I5:I8"/>
    <mergeCell ref="J5:J8"/>
    <mergeCell ref="K5:K8"/>
    <mergeCell ref="L5:L8"/>
    <mergeCell ref="Y5:Y8"/>
    <mergeCell ref="M5:M8"/>
    <mergeCell ref="O5:O8"/>
    <mergeCell ref="P5:P8"/>
    <mergeCell ref="Q5:Q8"/>
    <mergeCell ref="R5:R8"/>
    <mergeCell ref="F9:F12"/>
    <mergeCell ref="G9:G12"/>
    <mergeCell ref="H9:H12"/>
    <mergeCell ref="I9:I12"/>
    <mergeCell ref="J9:J12"/>
    <mergeCell ref="K9:K12"/>
    <mergeCell ref="S9:S12"/>
    <mergeCell ref="T9:T12"/>
    <mergeCell ref="U9:U12"/>
    <mergeCell ref="V9:V12"/>
    <mergeCell ref="W9:W12"/>
    <mergeCell ref="X9:X12"/>
    <mergeCell ref="L9:L12"/>
    <mergeCell ref="M9:M12"/>
    <mergeCell ref="O9:O12"/>
    <mergeCell ref="P9:P12"/>
    <mergeCell ref="Q9:Q12"/>
    <mergeCell ref="R9:R12"/>
    <mergeCell ref="A5:A8"/>
    <mergeCell ref="B5:B8"/>
    <mergeCell ref="C5:C8"/>
    <mergeCell ref="D5:D8"/>
    <mergeCell ref="E5:E8"/>
    <mergeCell ref="F5:F8"/>
    <mergeCell ref="AI5:AI8"/>
    <mergeCell ref="AJ5:AJ8"/>
    <mergeCell ref="A9:A12"/>
    <mergeCell ref="B9:B12"/>
    <mergeCell ref="C9:C12"/>
    <mergeCell ref="D9:D12"/>
    <mergeCell ref="E9:E12"/>
    <mergeCell ref="Z5:Z8"/>
    <mergeCell ref="AA5:AA8"/>
    <mergeCell ref="AB5:AB8"/>
    <mergeCell ref="AC5:AC8"/>
    <mergeCell ref="AD5:AD8"/>
    <mergeCell ref="AE5:AE8"/>
    <mergeCell ref="T5:T8"/>
    <mergeCell ref="U5:U8"/>
    <mergeCell ref="V5:V8"/>
    <mergeCell ref="W5:W8"/>
    <mergeCell ref="X5:X8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J125"/>
  <sheetViews>
    <sheetView showGridLines="0" zoomScale="55" zoomScaleNormal="55" workbookViewId="0">
      <selection activeCell="N6" sqref="A6:XFD29"/>
    </sheetView>
  </sheetViews>
  <sheetFormatPr defaultRowHeight="15"/>
  <cols>
    <col min="1" max="1" width="11.42578125" bestFit="1" customWidth="1"/>
    <col min="2" max="2" width="10.42578125" bestFit="1" customWidth="1"/>
    <col min="3" max="3" width="12.140625" bestFit="1" customWidth="1"/>
    <col min="4" max="4" width="26.7109375" bestFit="1" customWidth="1"/>
    <col min="5" max="5" width="13.28515625" bestFit="1" customWidth="1"/>
    <col min="6" max="6" width="18" bestFit="1" customWidth="1"/>
    <col min="7" max="7" width="18.7109375" bestFit="1" customWidth="1"/>
    <col min="8" max="8" width="36.5703125" bestFit="1" customWidth="1"/>
    <col min="9" max="9" width="14.140625" bestFit="1" customWidth="1"/>
    <col min="10" max="10" width="31.7109375" bestFit="1" customWidth="1"/>
    <col min="11" max="11" width="17.85546875" bestFit="1" customWidth="1"/>
    <col min="12" max="13" width="12.7109375" bestFit="1" customWidth="1"/>
    <col min="14" max="14" width="36.5703125" style="15" bestFit="1" customWidth="1"/>
    <col min="15" max="15" width="18.28515625" bestFit="1" customWidth="1"/>
    <col min="16" max="16" width="10.5703125" bestFit="1" customWidth="1"/>
    <col min="17" max="17" width="28.28515625" bestFit="1" customWidth="1"/>
    <col min="18" max="18" width="22.85546875" bestFit="1" customWidth="1"/>
    <col min="19" max="19" width="36.5703125" bestFit="1" customWidth="1"/>
    <col min="20" max="20" width="15.140625" bestFit="1" customWidth="1"/>
    <col min="21" max="21" width="18.140625" style="15" bestFit="1" customWidth="1"/>
    <col min="22" max="22" width="17.7109375" style="15" bestFit="1" customWidth="1"/>
    <col min="23" max="23" width="24" bestFit="1" customWidth="1"/>
    <col min="24" max="24" width="36.570312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28" width="25.140625" bestFit="1" customWidth="1"/>
    <col min="29" max="29" width="24.140625" bestFit="1" customWidth="1"/>
    <col min="30" max="32" width="13.85546875" bestFit="1" customWidth="1"/>
    <col min="33" max="33" width="25.5703125" bestFit="1" customWidth="1"/>
    <col min="34" max="34" width="18.140625" bestFit="1" customWidth="1"/>
    <col min="35" max="35" width="31.85546875" bestFit="1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16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16" t="s">
        <v>21</v>
      </c>
      <c r="V3" s="16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  <row r="4" spans="1:36" ht="45">
      <c r="A4" s="2" t="s">
        <v>3151</v>
      </c>
      <c r="B4" s="2" t="s">
        <v>3152</v>
      </c>
      <c r="C4" s="2"/>
      <c r="D4" s="2" t="s">
        <v>3153</v>
      </c>
      <c r="E4" s="2" t="s">
        <v>40</v>
      </c>
      <c r="F4" s="2" t="s">
        <v>3154</v>
      </c>
      <c r="G4" s="2" t="s">
        <v>3155</v>
      </c>
      <c r="H4" s="2" t="s">
        <v>43</v>
      </c>
      <c r="I4" s="2" t="s">
        <v>3156</v>
      </c>
      <c r="J4" s="2" t="s">
        <v>45</v>
      </c>
      <c r="K4" s="2" t="s">
        <v>80</v>
      </c>
      <c r="L4" s="2" t="s">
        <v>47</v>
      </c>
      <c r="M4" s="4">
        <v>42493</v>
      </c>
      <c r="N4" s="16">
        <v>2.99</v>
      </c>
      <c r="O4" s="2" t="s">
        <v>66</v>
      </c>
      <c r="P4" s="2">
        <v>416</v>
      </c>
      <c r="Q4" s="2" t="s">
        <v>3157</v>
      </c>
      <c r="R4" s="2" t="s">
        <v>3158</v>
      </c>
      <c r="S4" s="2" t="s">
        <v>3159</v>
      </c>
      <c r="T4" s="2">
        <v>2011</v>
      </c>
      <c r="U4" s="16">
        <v>4</v>
      </c>
      <c r="V4" s="16">
        <v>7</v>
      </c>
      <c r="W4" s="2" t="s">
        <v>45</v>
      </c>
      <c r="X4" s="2" t="s">
        <v>3160</v>
      </c>
      <c r="Y4" s="4">
        <v>42248</v>
      </c>
      <c r="Z4" s="4">
        <v>42217</v>
      </c>
      <c r="AA4" s="2"/>
      <c r="AB4" s="2" t="s">
        <v>3161</v>
      </c>
      <c r="AC4" s="2" t="s">
        <v>3162</v>
      </c>
      <c r="AD4" s="2" t="s">
        <v>45</v>
      </c>
      <c r="AE4" s="2" t="s">
        <v>45</v>
      </c>
      <c r="AF4" s="2" t="s">
        <v>45</v>
      </c>
      <c r="AG4" s="2" t="s">
        <v>56</v>
      </c>
      <c r="AH4" s="2" t="s">
        <v>3163</v>
      </c>
      <c r="AI4" s="2" t="s">
        <v>3164</v>
      </c>
      <c r="AJ4" s="2">
        <v>2016</v>
      </c>
    </row>
    <row r="5" spans="1:36" ht="15.75">
      <c r="A5" s="79" t="s">
        <v>3165</v>
      </c>
      <c r="B5" s="79" t="s">
        <v>3166</v>
      </c>
      <c r="C5" s="79"/>
      <c r="D5" s="79" t="s">
        <v>3167</v>
      </c>
      <c r="E5" s="79" t="s">
        <v>40</v>
      </c>
      <c r="F5" s="79" t="s">
        <v>3168</v>
      </c>
      <c r="G5" s="79" t="s">
        <v>1239</v>
      </c>
      <c r="H5" s="79" t="s">
        <v>43</v>
      </c>
      <c r="I5" s="79" t="s">
        <v>3156</v>
      </c>
      <c r="J5" s="79" t="s">
        <v>45</v>
      </c>
      <c r="K5" s="79" t="s">
        <v>46</v>
      </c>
      <c r="L5" s="79" t="s">
        <v>47</v>
      </c>
      <c r="M5" s="82">
        <v>42374</v>
      </c>
      <c r="N5" s="17" t="s">
        <v>48</v>
      </c>
      <c r="O5" s="79" t="s">
        <v>49</v>
      </c>
      <c r="P5" s="79">
        <v>480</v>
      </c>
      <c r="Q5" s="79" t="s">
        <v>3169</v>
      </c>
      <c r="R5" s="79" t="s">
        <v>3170</v>
      </c>
      <c r="S5" s="79" t="s">
        <v>3171</v>
      </c>
      <c r="T5" s="79">
        <v>2011</v>
      </c>
      <c r="U5" s="85">
        <v>4</v>
      </c>
      <c r="V5" s="85">
        <v>6</v>
      </c>
      <c r="W5" s="79" t="s">
        <v>45</v>
      </c>
      <c r="X5" s="79" t="s">
        <v>3172</v>
      </c>
      <c r="Y5" s="82">
        <v>42237</v>
      </c>
      <c r="Z5" s="79"/>
      <c r="AA5" s="79"/>
      <c r="AB5" s="79" t="s">
        <v>3173</v>
      </c>
      <c r="AC5" s="79" t="s">
        <v>3174</v>
      </c>
      <c r="AD5" s="79" t="s">
        <v>45</v>
      </c>
      <c r="AE5" s="79" t="s">
        <v>45</v>
      </c>
      <c r="AF5" s="79" t="s">
        <v>45</v>
      </c>
      <c r="AG5" s="79" t="s">
        <v>56</v>
      </c>
      <c r="AH5" s="79" t="s">
        <v>3175</v>
      </c>
      <c r="AI5" s="79" t="s">
        <v>3176</v>
      </c>
      <c r="AJ5" s="79">
        <v>2016</v>
      </c>
    </row>
    <row r="6" spans="1:36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3"/>
      <c r="N6" s="19" t="s">
        <v>59</v>
      </c>
      <c r="O6" s="80"/>
      <c r="P6" s="80"/>
      <c r="Q6" s="80"/>
      <c r="R6" s="80"/>
      <c r="S6" s="80"/>
      <c r="T6" s="80"/>
      <c r="U6" s="86"/>
      <c r="V6" s="86"/>
      <c r="W6" s="80"/>
      <c r="X6" s="80"/>
      <c r="Y6" s="83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3"/>
      <c r="N7" s="19" t="s">
        <v>60</v>
      </c>
      <c r="O7" s="80"/>
      <c r="P7" s="80"/>
      <c r="Q7" s="80"/>
      <c r="R7" s="80"/>
      <c r="S7" s="80"/>
      <c r="T7" s="80"/>
      <c r="U7" s="86"/>
      <c r="V7" s="86"/>
      <c r="W7" s="80"/>
      <c r="X7" s="80"/>
      <c r="Y7" s="83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4"/>
      <c r="N8" s="20"/>
      <c r="O8" s="81"/>
      <c r="P8" s="81"/>
      <c r="Q8" s="81"/>
      <c r="R8" s="81"/>
      <c r="S8" s="81"/>
      <c r="T8" s="81"/>
      <c r="U8" s="87"/>
      <c r="V8" s="87"/>
      <c r="W8" s="81"/>
      <c r="X8" s="81"/>
      <c r="Y8" s="84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6" ht="15.75">
      <c r="A9" s="79" t="s">
        <v>3177</v>
      </c>
      <c r="B9" s="79" t="s">
        <v>3178</v>
      </c>
      <c r="C9" s="79"/>
      <c r="D9" s="79" t="s">
        <v>3179</v>
      </c>
      <c r="E9" s="79" t="s">
        <v>104</v>
      </c>
      <c r="F9" s="79" t="s">
        <v>3180</v>
      </c>
      <c r="G9" s="79" t="s">
        <v>3181</v>
      </c>
      <c r="H9" s="79" t="s">
        <v>43</v>
      </c>
      <c r="I9" s="79" t="s">
        <v>3156</v>
      </c>
      <c r="J9" s="79" t="s">
        <v>45</v>
      </c>
      <c r="K9" s="79" t="s">
        <v>46</v>
      </c>
      <c r="L9" s="79" t="s">
        <v>47</v>
      </c>
      <c r="M9" s="82">
        <v>42391</v>
      </c>
      <c r="N9" s="17" t="s">
        <v>48</v>
      </c>
      <c r="O9" s="79" t="s">
        <v>66</v>
      </c>
      <c r="P9" s="79">
        <v>430</v>
      </c>
      <c r="Q9" s="79" t="s">
        <v>3182</v>
      </c>
      <c r="R9" s="79" t="s">
        <v>3183</v>
      </c>
      <c r="S9" s="79" t="s">
        <v>3184</v>
      </c>
      <c r="T9" s="79">
        <v>2012</v>
      </c>
      <c r="U9" s="85">
        <v>3</v>
      </c>
      <c r="V9" s="85">
        <v>6</v>
      </c>
      <c r="W9" s="79" t="s">
        <v>45</v>
      </c>
      <c r="X9" s="79" t="s">
        <v>3185</v>
      </c>
      <c r="Y9" s="82">
        <v>42267</v>
      </c>
      <c r="Z9" s="82">
        <v>42260</v>
      </c>
      <c r="AA9" s="82">
        <v>42383</v>
      </c>
      <c r="AB9" s="79" t="s">
        <v>3186</v>
      </c>
      <c r="AC9" s="79" t="s">
        <v>3187</v>
      </c>
      <c r="AD9" s="79" t="s">
        <v>45</v>
      </c>
      <c r="AE9" s="79" t="s">
        <v>45</v>
      </c>
      <c r="AF9" s="79" t="s">
        <v>45</v>
      </c>
      <c r="AG9" s="79" t="s">
        <v>56</v>
      </c>
      <c r="AH9" s="79" t="s">
        <v>3188</v>
      </c>
      <c r="AI9" s="79" t="s">
        <v>3189</v>
      </c>
      <c r="AJ9" s="79">
        <v>2016</v>
      </c>
    </row>
    <row r="10" spans="1:36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3"/>
      <c r="N10" s="19" t="s">
        <v>59</v>
      </c>
      <c r="O10" s="80"/>
      <c r="P10" s="80"/>
      <c r="Q10" s="80"/>
      <c r="R10" s="80"/>
      <c r="S10" s="80"/>
      <c r="T10" s="80"/>
      <c r="U10" s="86"/>
      <c r="V10" s="86"/>
      <c r="W10" s="80"/>
      <c r="X10" s="80"/>
      <c r="Y10" s="83"/>
      <c r="Z10" s="83"/>
      <c r="AA10" s="83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3"/>
      <c r="N11" s="19" t="s">
        <v>60</v>
      </c>
      <c r="O11" s="80"/>
      <c r="P11" s="80"/>
      <c r="Q11" s="80"/>
      <c r="R11" s="80"/>
      <c r="S11" s="80"/>
      <c r="T11" s="80"/>
      <c r="U11" s="86"/>
      <c r="V11" s="86"/>
      <c r="W11" s="80"/>
      <c r="X11" s="80"/>
      <c r="Y11" s="83"/>
      <c r="Z11" s="83"/>
      <c r="AA11" s="83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4"/>
      <c r="N12" s="20"/>
      <c r="O12" s="81"/>
      <c r="P12" s="81"/>
      <c r="Q12" s="81"/>
      <c r="R12" s="81"/>
      <c r="S12" s="81"/>
      <c r="T12" s="81"/>
      <c r="U12" s="87"/>
      <c r="V12" s="87"/>
      <c r="W12" s="81"/>
      <c r="X12" s="81"/>
      <c r="Y12" s="84"/>
      <c r="Z12" s="84"/>
      <c r="AA12" s="84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ht="15.75">
      <c r="A13" s="79" t="s">
        <v>3190</v>
      </c>
      <c r="B13" s="79" t="s">
        <v>3191</v>
      </c>
      <c r="C13" s="79"/>
      <c r="D13" s="79" t="s">
        <v>3192</v>
      </c>
      <c r="E13" s="79" t="s">
        <v>40</v>
      </c>
      <c r="F13" s="79" t="s">
        <v>3193</v>
      </c>
      <c r="G13" s="79" t="s">
        <v>3194</v>
      </c>
      <c r="H13" s="79" t="s">
        <v>43</v>
      </c>
      <c r="I13" s="79" t="s">
        <v>3156</v>
      </c>
      <c r="J13" s="79" t="s">
        <v>45</v>
      </c>
      <c r="K13" s="79" t="s">
        <v>46</v>
      </c>
      <c r="L13" s="79" t="s">
        <v>47</v>
      </c>
      <c r="M13" s="82">
        <v>42397</v>
      </c>
      <c r="N13" s="17" t="s">
        <v>48</v>
      </c>
      <c r="O13" s="79" t="s">
        <v>66</v>
      </c>
      <c r="P13" s="79">
        <v>413</v>
      </c>
      <c r="Q13" s="79" t="s">
        <v>3195</v>
      </c>
      <c r="R13" s="79" t="s">
        <v>3196</v>
      </c>
      <c r="S13" s="79" t="s">
        <v>3197</v>
      </c>
      <c r="T13" s="79">
        <v>2012</v>
      </c>
      <c r="U13" s="85">
        <v>3</v>
      </c>
      <c r="V13" s="85">
        <v>6</v>
      </c>
      <c r="W13" s="79" t="s">
        <v>237</v>
      </c>
      <c r="X13" s="79" t="s">
        <v>3198</v>
      </c>
      <c r="Y13" s="82">
        <v>42265</v>
      </c>
      <c r="Z13" s="82">
        <v>42255</v>
      </c>
      <c r="AA13" s="79"/>
      <c r="AB13" s="79" t="s">
        <v>3199</v>
      </c>
      <c r="AC13" s="79" t="s">
        <v>3200</v>
      </c>
      <c r="AD13" s="79" t="s">
        <v>45</v>
      </c>
      <c r="AE13" s="79" t="s">
        <v>45</v>
      </c>
      <c r="AF13" s="79" t="s">
        <v>45</v>
      </c>
      <c r="AG13" s="79" t="s">
        <v>56</v>
      </c>
      <c r="AH13" s="79" t="s">
        <v>3201</v>
      </c>
      <c r="AI13" s="79" t="s">
        <v>3202</v>
      </c>
      <c r="AJ13" s="79">
        <v>2016</v>
      </c>
    </row>
    <row r="14" spans="1:36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3"/>
      <c r="N14" s="19" t="s">
        <v>59</v>
      </c>
      <c r="O14" s="80"/>
      <c r="P14" s="80"/>
      <c r="Q14" s="80"/>
      <c r="R14" s="80"/>
      <c r="S14" s="80"/>
      <c r="T14" s="80"/>
      <c r="U14" s="86"/>
      <c r="V14" s="86"/>
      <c r="W14" s="80"/>
      <c r="X14" s="80"/>
      <c r="Y14" s="83"/>
      <c r="Z14" s="83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3"/>
      <c r="N15" s="19" t="s">
        <v>60</v>
      </c>
      <c r="O15" s="80"/>
      <c r="P15" s="80"/>
      <c r="Q15" s="80"/>
      <c r="R15" s="80"/>
      <c r="S15" s="80"/>
      <c r="T15" s="80"/>
      <c r="U15" s="86"/>
      <c r="V15" s="86"/>
      <c r="W15" s="80"/>
      <c r="X15" s="80"/>
      <c r="Y15" s="83"/>
      <c r="Z15" s="83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4"/>
      <c r="N16" s="20"/>
      <c r="O16" s="81"/>
      <c r="P16" s="81"/>
      <c r="Q16" s="81"/>
      <c r="R16" s="81"/>
      <c r="S16" s="81"/>
      <c r="T16" s="81"/>
      <c r="U16" s="87"/>
      <c r="V16" s="87"/>
      <c r="W16" s="81"/>
      <c r="X16" s="81"/>
      <c r="Y16" s="84"/>
      <c r="Z16" s="84"/>
      <c r="AA16" s="81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ht="75">
      <c r="A17" s="2" t="s">
        <v>3203</v>
      </c>
      <c r="B17" s="2" t="s">
        <v>3204</v>
      </c>
      <c r="C17" s="2"/>
      <c r="D17" s="2" t="s">
        <v>3205</v>
      </c>
      <c r="E17" s="2" t="s">
        <v>40</v>
      </c>
      <c r="F17" s="2" t="s">
        <v>245</v>
      </c>
      <c r="G17" s="2" t="s">
        <v>3206</v>
      </c>
      <c r="H17" s="2" t="s">
        <v>43</v>
      </c>
      <c r="I17" s="2" t="s">
        <v>3156</v>
      </c>
      <c r="J17" s="2" t="s">
        <v>45</v>
      </c>
      <c r="K17" s="2" t="s">
        <v>46</v>
      </c>
      <c r="L17" s="2" t="s">
        <v>47</v>
      </c>
      <c r="M17" s="4">
        <v>42572</v>
      </c>
      <c r="N17" s="16">
        <v>3.29</v>
      </c>
      <c r="O17" s="2" t="s">
        <v>66</v>
      </c>
      <c r="P17" s="2">
        <v>400</v>
      </c>
      <c r="Q17" s="2" t="s">
        <v>3207</v>
      </c>
      <c r="R17" s="2" t="s">
        <v>3208</v>
      </c>
      <c r="S17" s="2" t="s">
        <v>3209</v>
      </c>
      <c r="T17" s="2">
        <v>2012</v>
      </c>
      <c r="U17" s="16">
        <v>4</v>
      </c>
      <c r="V17" s="16">
        <v>0</v>
      </c>
      <c r="W17" s="2" t="s">
        <v>237</v>
      </c>
      <c r="X17" s="2" t="s">
        <v>3210</v>
      </c>
      <c r="Y17" s="4">
        <v>42440</v>
      </c>
      <c r="Z17" s="4">
        <v>42408</v>
      </c>
      <c r="AA17" s="4">
        <v>42572</v>
      </c>
      <c r="AB17" s="2" t="s">
        <v>3161</v>
      </c>
      <c r="AC17" s="2" t="s">
        <v>3211</v>
      </c>
      <c r="AD17" s="2" t="s">
        <v>45</v>
      </c>
      <c r="AE17" s="2" t="s">
        <v>45</v>
      </c>
      <c r="AF17" s="2" t="s">
        <v>45</v>
      </c>
      <c r="AG17" s="2" t="s">
        <v>56</v>
      </c>
      <c r="AH17" s="2" t="s">
        <v>3212</v>
      </c>
      <c r="AI17" s="2" t="s">
        <v>3213</v>
      </c>
      <c r="AJ17" s="2">
        <v>2016</v>
      </c>
    </row>
    <row r="18" spans="1:36" ht="15.75">
      <c r="A18" s="79" t="s">
        <v>3214</v>
      </c>
      <c r="B18" s="79" t="s">
        <v>3215</v>
      </c>
      <c r="C18" s="79"/>
      <c r="D18" s="79" t="s">
        <v>3216</v>
      </c>
      <c r="E18" s="79" t="s">
        <v>40</v>
      </c>
      <c r="F18" s="79" t="s">
        <v>533</v>
      </c>
      <c r="G18" s="79" t="s">
        <v>3217</v>
      </c>
      <c r="H18" s="79" t="s">
        <v>43</v>
      </c>
      <c r="I18" s="79" t="s">
        <v>3156</v>
      </c>
      <c r="J18" s="79" t="s">
        <v>45</v>
      </c>
      <c r="K18" s="79" t="s">
        <v>46</v>
      </c>
      <c r="L18" s="79" t="s">
        <v>47</v>
      </c>
      <c r="M18" s="82">
        <v>42354</v>
      </c>
      <c r="N18" s="17" t="s">
        <v>48</v>
      </c>
      <c r="O18" s="79" t="s">
        <v>66</v>
      </c>
      <c r="P18" s="79">
        <v>483</v>
      </c>
      <c r="Q18" s="79" t="s">
        <v>3218</v>
      </c>
      <c r="R18" s="79" t="s">
        <v>3219</v>
      </c>
      <c r="S18" s="79" t="s">
        <v>3220</v>
      </c>
      <c r="T18" s="79">
        <v>2010</v>
      </c>
      <c r="U18" s="85">
        <v>5</v>
      </c>
      <c r="V18" s="85">
        <v>5</v>
      </c>
      <c r="W18" s="79" t="s">
        <v>45</v>
      </c>
      <c r="X18" s="88" t="s">
        <v>3221</v>
      </c>
      <c r="Y18" s="82">
        <v>41894</v>
      </c>
      <c r="Z18" s="82">
        <v>41887</v>
      </c>
      <c r="AA18" s="79"/>
      <c r="AB18" s="79" t="s">
        <v>3222</v>
      </c>
      <c r="AC18" s="79" t="s">
        <v>3223</v>
      </c>
      <c r="AD18" s="79" t="s">
        <v>45</v>
      </c>
      <c r="AE18" s="79" t="s">
        <v>45</v>
      </c>
      <c r="AF18" s="79" t="s">
        <v>45</v>
      </c>
      <c r="AG18" s="79" t="s">
        <v>56</v>
      </c>
      <c r="AH18" s="79" t="s">
        <v>3224</v>
      </c>
      <c r="AI18" s="79" t="s">
        <v>3225</v>
      </c>
      <c r="AJ18" s="79">
        <v>2016</v>
      </c>
    </row>
    <row r="19" spans="1:36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3"/>
      <c r="N19" s="19" t="s">
        <v>59</v>
      </c>
      <c r="O19" s="80"/>
      <c r="P19" s="80"/>
      <c r="Q19" s="80"/>
      <c r="R19" s="80"/>
      <c r="S19" s="80"/>
      <c r="T19" s="80"/>
      <c r="U19" s="86"/>
      <c r="V19" s="86"/>
      <c r="W19" s="80"/>
      <c r="X19" s="89"/>
      <c r="Y19" s="83"/>
      <c r="Z19" s="83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3"/>
      <c r="N20" s="19" t="s">
        <v>60</v>
      </c>
      <c r="O20" s="80"/>
      <c r="P20" s="80"/>
      <c r="Q20" s="80"/>
      <c r="R20" s="80"/>
      <c r="S20" s="80"/>
      <c r="T20" s="80"/>
      <c r="U20" s="86"/>
      <c r="V20" s="86"/>
      <c r="W20" s="80"/>
      <c r="X20" s="89"/>
      <c r="Y20" s="83"/>
      <c r="Z20" s="83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4"/>
      <c r="N21" s="20"/>
      <c r="O21" s="81"/>
      <c r="P21" s="81"/>
      <c r="Q21" s="81"/>
      <c r="R21" s="81"/>
      <c r="S21" s="81"/>
      <c r="T21" s="81"/>
      <c r="U21" s="87"/>
      <c r="V21" s="87"/>
      <c r="W21" s="81"/>
      <c r="X21" s="90"/>
      <c r="Y21" s="84"/>
      <c r="Z21" s="84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ht="15.75">
      <c r="A22" s="79" t="s">
        <v>3226</v>
      </c>
      <c r="B22" s="79" t="s">
        <v>3227</v>
      </c>
      <c r="C22" s="79"/>
      <c r="D22" s="79" t="s">
        <v>3228</v>
      </c>
      <c r="E22" s="79" t="s">
        <v>40</v>
      </c>
      <c r="F22" s="79" t="s">
        <v>3229</v>
      </c>
      <c r="G22" s="79" t="s">
        <v>3230</v>
      </c>
      <c r="H22" s="79" t="s">
        <v>43</v>
      </c>
      <c r="I22" s="79" t="s">
        <v>3156</v>
      </c>
      <c r="J22" s="79" t="s">
        <v>45</v>
      </c>
      <c r="K22" s="79" t="s">
        <v>46</v>
      </c>
      <c r="L22" s="79" t="s">
        <v>47</v>
      </c>
      <c r="M22" s="82">
        <v>42376</v>
      </c>
      <c r="N22" s="17" t="s">
        <v>48</v>
      </c>
      <c r="O22" s="79" t="s">
        <v>66</v>
      </c>
      <c r="P22" s="79">
        <v>476</v>
      </c>
      <c r="Q22" s="79" t="s">
        <v>3231</v>
      </c>
      <c r="R22" s="79" t="s">
        <v>3232</v>
      </c>
      <c r="S22" s="79" t="s">
        <v>3233</v>
      </c>
      <c r="T22" s="79">
        <v>2010</v>
      </c>
      <c r="U22" s="85">
        <v>5</v>
      </c>
      <c r="V22" s="85">
        <v>5</v>
      </c>
      <c r="W22" s="79" t="s">
        <v>45</v>
      </c>
      <c r="X22" s="79" t="s">
        <v>3234</v>
      </c>
      <c r="Y22" s="82">
        <v>41894</v>
      </c>
      <c r="Z22" s="82">
        <v>41869</v>
      </c>
      <c r="AA22" s="82">
        <v>42368</v>
      </c>
      <c r="AB22" s="79" t="s">
        <v>3174</v>
      </c>
      <c r="AC22" s="79" t="s">
        <v>45</v>
      </c>
      <c r="AD22" s="79" t="s">
        <v>45</v>
      </c>
      <c r="AE22" s="79" t="s">
        <v>45</v>
      </c>
      <c r="AF22" s="79" t="s">
        <v>45</v>
      </c>
      <c r="AG22" s="79" t="s">
        <v>56</v>
      </c>
      <c r="AH22" s="79" t="s">
        <v>3235</v>
      </c>
      <c r="AI22" s="79" t="s">
        <v>3236</v>
      </c>
      <c r="AJ22" s="79">
        <v>2016</v>
      </c>
    </row>
    <row r="23" spans="1:36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3"/>
      <c r="N23" s="19" t="s">
        <v>59</v>
      </c>
      <c r="O23" s="80"/>
      <c r="P23" s="80"/>
      <c r="Q23" s="80"/>
      <c r="R23" s="80"/>
      <c r="S23" s="80"/>
      <c r="T23" s="80"/>
      <c r="U23" s="86"/>
      <c r="V23" s="86"/>
      <c r="W23" s="80"/>
      <c r="X23" s="80"/>
      <c r="Y23" s="83"/>
      <c r="Z23" s="83"/>
      <c r="AA23" s="83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3"/>
      <c r="N24" s="19" t="s">
        <v>60</v>
      </c>
      <c r="O24" s="80"/>
      <c r="P24" s="80"/>
      <c r="Q24" s="80"/>
      <c r="R24" s="80"/>
      <c r="S24" s="80"/>
      <c r="T24" s="80"/>
      <c r="U24" s="86"/>
      <c r="V24" s="86"/>
      <c r="W24" s="80"/>
      <c r="X24" s="80"/>
      <c r="Y24" s="83"/>
      <c r="Z24" s="83"/>
      <c r="AA24" s="83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4"/>
      <c r="N25" s="20"/>
      <c r="O25" s="81"/>
      <c r="P25" s="81"/>
      <c r="Q25" s="81"/>
      <c r="R25" s="81"/>
      <c r="S25" s="81"/>
      <c r="T25" s="81"/>
      <c r="U25" s="87"/>
      <c r="V25" s="87"/>
      <c r="W25" s="81"/>
      <c r="X25" s="81"/>
      <c r="Y25" s="84"/>
      <c r="Z25" s="84"/>
      <c r="AA25" s="84"/>
      <c r="AB25" s="81"/>
      <c r="AC25" s="81"/>
      <c r="AD25" s="81"/>
      <c r="AE25" s="81"/>
      <c r="AF25" s="81"/>
      <c r="AG25" s="81"/>
      <c r="AH25" s="81"/>
      <c r="AI25" s="81"/>
      <c r="AJ25" s="81"/>
    </row>
    <row r="26" spans="1:36" ht="15.75">
      <c r="A26" s="79" t="s">
        <v>3237</v>
      </c>
      <c r="B26" s="79" t="s">
        <v>3238</v>
      </c>
      <c r="C26" s="79"/>
      <c r="D26" s="79" t="s">
        <v>3239</v>
      </c>
      <c r="E26" s="79" t="s">
        <v>40</v>
      </c>
      <c r="F26" s="79" t="s">
        <v>360</v>
      </c>
      <c r="G26" s="79" t="s">
        <v>3240</v>
      </c>
      <c r="H26" s="79" t="s">
        <v>43</v>
      </c>
      <c r="I26" s="79" t="s">
        <v>3156</v>
      </c>
      <c r="J26" s="79" t="s">
        <v>45</v>
      </c>
      <c r="K26" s="79" t="s">
        <v>46</v>
      </c>
      <c r="L26" s="79" t="s">
        <v>47</v>
      </c>
      <c r="M26" s="82">
        <v>42326</v>
      </c>
      <c r="N26" s="17" t="s">
        <v>48</v>
      </c>
      <c r="O26" s="79" t="s">
        <v>49</v>
      </c>
      <c r="P26" s="79">
        <v>416</v>
      </c>
      <c r="Q26" s="79" t="s">
        <v>3241</v>
      </c>
      <c r="R26" s="79" t="s">
        <v>3242</v>
      </c>
      <c r="S26" s="79" t="s">
        <v>3243</v>
      </c>
      <c r="T26" s="79">
        <v>2009</v>
      </c>
      <c r="U26" s="85">
        <v>6</v>
      </c>
      <c r="V26" s="85">
        <v>3</v>
      </c>
      <c r="W26" s="79" t="s">
        <v>45</v>
      </c>
      <c r="X26" s="79" t="s">
        <v>3244</v>
      </c>
      <c r="Y26" s="82">
        <v>42265</v>
      </c>
      <c r="Z26" s="82">
        <v>42241</v>
      </c>
      <c r="AA26" s="82">
        <v>42328</v>
      </c>
      <c r="AB26" s="79" t="s">
        <v>3200</v>
      </c>
      <c r="AC26" s="79" t="s">
        <v>3245</v>
      </c>
      <c r="AD26" s="79" t="s">
        <v>45</v>
      </c>
      <c r="AE26" s="79" t="s">
        <v>45</v>
      </c>
      <c r="AF26" s="79" t="s">
        <v>45</v>
      </c>
      <c r="AG26" s="79" t="s">
        <v>56</v>
      </c>
      <c r="AH26" s="79" t="s">
        <v>3246</v>
      </c>
      <c r="AI26" s="79" t="s">
        <v>3247</v>
      </c>
      <c r="AJ26" s="79">
        <v>2016</v>
      </c>
    </row>
    <row r="27" spans="1:36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3"/>
      <c r="N27" s="19" t="s">
        <v>59</v>
      </c>
      <c r="O27" s="80"/>
      <c r="P27" s="80"/>
      <c r="Q27" s="80"/>
      <c r="R27" s="80"/>
      <c r="S27" s="80"/>
      <c r="T27" s="80"/>
      <c r="U27" s="86"/>
      <c r="V27" s="86"/>
      <c r="W27" s="80"/>
      <c r="X27" s="80"/>
      <c r="Y27" s="83"/>
      <c r="Z27" s="83"/>
      <c r="AA27" s="83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3"/>
      <c r="N28" s="19" t="s">
        <v>60</v>
      </c>
      <c r="O28" s="80"/>
      <c r="P28" s="80"/>
      <c r="Q28" s="80"/>
      <c r="R28" s="80"/>
      <c r="S28" s="80"/>
      <c r="T28" s="80"/>
      <c r="U28" s="86"/>
      <c r="V28" s="86"/>
      <c r="W28" s="80"/>
      <c r="X28" s="80"/>
      <c r="Y28" s="83"/>
      <c r="Z28" s="83"/>
      <c r="AA28" s="83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4"/>
      <c r="N29" s="20"/>
      <c r="O29" s="81"/>
      <c r="P29" s="81"/>
      <c r="Q29" s="81"/>
      <c r="R29" s="81"/>
      <c r="S29" s="81"/>
      <c r="T29" s="81"/>
      <c r="U29" s="87"/>
      <c r="V29" s="87"/>
      <c r="W29" s="81"/>
      <c r="X29" s="81"/>
      <c r="Y29" s="84"/>
      <c r="Z29" s="84"/>
      <c r="AA29" s="84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ht="15.75">
      <c r="A30" s="79" t="s">
        <v>3248</v>
      </c>
      <c r="B30" s="79" t="s">
        <v>3249</v>
      </c>
      <c r="C30" s="79"/>
      <c r="D30" s="79" t="s">
        <v>3250</v>
      </c>
      <c r="E30" s="79" t="s">
        <v>40</v>
      </c>
      <c r="F30" s="79" t="s">
        <v>245</v>
      </c>
      <c r="G30" s="79" t="s">
        <v>3251</v>
      </c>
      <c r="H30" s="79" t="s">
        <v>43</v>
      </c>
      <c r="I30" s="79" t="s">
        <v>3156</v>
      </c>
      <c r="J30" s="79" t="s">
        <v>45</v>
      </c>
      <c r="K30" s="79" t="s">
        <v>80</v>
      </c>
      <c r="L30" s="79" t="s">
        <v>47</v>
      </c>
      <c r="M30" s="82">
        <v>42356</v>
      </c>
      <c r="N30" s="17" t="s">
        <v>48</v>
      </c>
      <c r="O30" s="79" t="s">
        <v>66</v>
      </c>
      <c r="P30" s="79">
        <v>510</v>
      </c>
      <c r="Q30" s="79" t="s">
        <v>3252</v>
      </c>
      <c r="R30" s="79" t="s">
        <v>3253</v>
      </c>
      <c r="S30" s="79" t="s">
        <v>3254</v>
      </c>
      <c r="T30" s="79">
        <v>2011</v>
      </c>
      <c r="U30" s="85">
        <v>4</v>
      </c>
      <c r="V30" s="85">
        <v>5</v>
      </c>
      <c r="W30" s="79" t="s">
        <v>45</v>
      </c>
      <c r="X30" s="79" t="s">
        <v>3255</v>
      </c>
      <c r="Y30" s="82">
        <v>42080</v>
      </c>
      <c r="Z30" s="82">
        <v>42236</v>
      </c>
      <c r="AA30" s="79"/>
      <c r="AB30" s="79" t="s">
        <v>3256</v>
      </c>
      <c r="AC30" s="79" t="s">
        <v>3257</v>
      </c>
      <c r="AD30" s="79" t="s">
        <v>45</v>
      </c>
      <c r="AE30" s="79" t="s">
        <v>45</v>
      </c>
      <c r="AF30" s="79" t="s">
        <v>45</v>
      </c>
      <c r="AG30" s="79" t="s">
        <v>56</v>
      </c>
      <c r="AH30" s="79" t="s">
        <v>3258</v>
      </c>
      <c r="AI30" s="79" t="s">
        <v>3259</v>
      </c>
      <c r="AJ30" s="79">
        <v>2016</v>
      </c>
    </row>
    <row r="31" spans="1:36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3"/>
      <c r="N31" s="19" t="s">
        <v>59</v>
      </c>
      <c r="O31" s="80"/>
      <c r="P31" s="80"/>
      <c r="Q31" s="80"/>
      <c r="R31" s="80"/>
      <c r="S31" s="80"/>
      <c r="T31" s="80"/>
      <c r="U31" s="86"/>
      <c r="V31" s="86"/>
      <c r="W31" s="80"/>
      <c r="X31" s="80"/>
      <c r="Y31" s="83"/>
      <c r="Z31" s="83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3"/>
      <c r="N32" s="19" t="s">
        <v>60</v>
      </c>
      <c r="O32" s="80"/>
      <c r="P32" s="80"/>
      <c r="Q32" s="80"/>
      <c r="R32" s="80"/>
      <c r="S32" s="80"/>
      <c r="T32" s="80"/>
      <c r="U32" s="86"/>
      <c r="V32" s="86"/>
      <c r="W32" s="80"/>
      <c r="X32" s="80"/>
      <c r="Y32" s="83"/>
      <c r="Z32" s="83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4"/>
      <c r="N33" s="20"/>
      <c r="O33" s="81"/>
      <c r="P33" s="81"/>
      <c r="Q33" s="81"/>
      <c r="R33" s="81"/>
      <c r="S33" s="81"/>
      <c r="T33" s="81"/>
      <c r="U33" s="87"/>
      <c r="V33" s="87"/>
      <c r="W33" s="81"/>
      <c r="X33" s="81"/>
      <c r="Y33" s="84"/>
      <c r="Z33" s="84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:36" ht="15.75">
      <c r="A34" s="79" t="s">
        <v>3260</v>
      </c>
      <c r="B34" s="79" t="s">
        <v>3261</v>
      </c>
      <c r="C34" s="79"/>
      <c r="D34" s="79" t="s">
        <v>3262</v>
      </c>
      <c r="E34" s="79" t="s">
        <v>40</v>
      </c>
      <c r="F34" s="79" t="s">
        <v>220</v>
      </c>
      <c r="G34" s="79" t="s">
        <v>3263</v>
      </c>
      <c r="H34" s="79" t="s">
        <v>43</v>
      </c>
      <c r="I34" s="79" t="s">
        <v>3156</v>
      </c>
      <c r="J34" s="79" t="s">
        <v>45</v>
      </c>
      <c r="K34" s="79" t="s">
        <v>46</v>
      </c>
      <c r="L34" s="79" t="s">
        <v>47</v>
      </c>
      <c r="M34" s="82">
        <v>42377</v>
      </c>
      <c r="N34" s="17" t="s">
        <v>48</v>
      </c>
      <c r="O34" s="79" t="s">
        <v>49</v>
      </c>
      <c r="P34" s="79">
        <v>526</v>
      </c>
      <c r="Q34" s="79" t="s">
        <v>3264</v>
      </c>
      <c r="R34" s="79" t="s">
        <v>3265</v>
      </c>
      <c r="S34" s="79" t="s">
        <v>3266</v>
      </c>
      <c r="T34" s="79">
        <v>2011</v>
      </c>
      <c r="U34" s="85">
        <v>4</v>
      </c>
      <c r="V34" s="85">
        <v>6</v>
      </c>
      <c r="W34" s="79" t="s">
        <v>45</v>
      </c>
      <c r="X34" s="79" t="s">
        <v>3267</v>
      </c>
      <c r="Y34" s="82">
        <v>42267</v>
      </c>
      <c r="Z34" s="82">
        <v>42260</v>
      </c>
      <c r="AA34" s="82">
        <v>42372</v>
      </c>
      <c r="AB34" s="79" t="s">
        <v>3200</v>
      </c>
      <c r="AC34" s="79" t="s">
        <v>3268</v>
      </c>
      <c r="AD34" s="79" t="s">
        <v>45</v>
      </c>
      <c r="AE34" s="79" t="s">
        <v>45</v>
      </c>
      <c r="AF34" s="79" t="s">
        <v>45</v>
      </c>
      <c r="AG34" s="79" t="s">
        <v>56</v>
      </c>
      <c r="AH34" s="79" t="s">
        <v>3269</v>
      </c>
      <c r="AI34" s="79" t="s">
        <v>3270</v>
      </c>
      <c r="AJ34" s="79">
        <v>2016</v>
      </c>
    </row>
    <row r="35" spans="1:36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3"/>
      <c r="N35" s="19" t="s">
        <v>59</v>
      </c>
      <c r="O35" s="80"/>
      <c r="P35" s="80"/>
      <c r="Q35" s="80"/>
      <c r="R35" s="80"/>
      <c r="S35" s="80"/>
      <c r="T35" s="80"/>
      <c r="U35" s="86"/>
      <c r="V35" s="86"/>
      <c r="W35" s="80"/>
      <c r="X35" s="80"/>
      <c r="Y35" s="83"/>
      <c r="Z35" s="83"/>
      <c r="AA35" s="83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3"/>
      <c r="N36" s="19" t="s">
        <v>60</v>
      </c>
      <c r="O36" s="80"/>
      <c r="P36" s="80"/>
      <c r="Q36" s="80"/>
      <c r="R36" s="80"/>
      <c r="S36" s="80"/>
      <c r="T36" s="80"/>
      <c r="U36" s="86"/>
      <c r="V36" s="86"/>
      <c r="W36" s="80"/>
      <c r="X36" s="80"/>
      <c r="Y36" s="83"/>
      <c r="Z36" s="83"/>
      <c r="AA36" s="83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4"/>
      <c r="N37" s="20"/>
      <c r="O37" s="81"/>
      <c r="P37" s="81"/>
      <c r="Q37" s="81"/>
      <c r="R37" s="81"/>
      <c r="S37" s="81"/>
      <c r="T37" s="81"/>
      <c r="U37" s="87"/>
      <c r="V37" s="87"/>
      <c r="W37" s="81"/>
      <c r="X37" s="81"/>
      <c r="Y37" s="84"/>
      <c r="Z37" s="84"/>
      <c r="AA37" s="84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:36" ht="15.75">
      <c r="A38" s="79" t="s">
        <v>3271</v>
      </c>
      <c r="B38" s="79" t="s">
        <v>3272</v>
      </c>
      <c r="C38" s="79"/>
      <c r="D38" s="79" t="s">
        <v>3273</v>
      </c>
      <c r="E38" s="79" t="s">
        <v>40</v>
      </c>
      <c r="F38" s="79" t="s">
        <v>847</v>
      </c>
      <c r="G38" s="79" t="s">
        <v>3274</v>
      </c>
      <c r="H38" s="79" t="s">
        <v>43</v>
      </c>
      <c r="I38" s="79" t="s">
        <v>3156</v>
      </c>
      <c r="J38" s="79" t="s">
        <v>45</v>
      </c>
      <c r="K38" s="79" t="s">
        <v>46</v>
      </c>
      <c r="L38" s="79" t="s">
        <v>47</v>
      </c>
      <c r="M38" s="82">
        <v>42376</v>
      </c>
      <c r="N38" s="17" t="s">
        <v>48</v>
      </c>
      <c r="O38" s="79" t="s">
        <v>49</v>
      </c>
      <c r="P38" s="79">
        <v>460</v>
      </c>
      <c r="Q38" s="79" t="s">
        <v>3275</v>
      </c>
      <c r="R38" s="79" t="s">
        <v>3276</v>
      </c>
      <c r="S38" s="79" t="s">
        <v>3277</v>
      </c>
      <c r="T38" s="79">
        <v>2010</v>
      </c>
      <c r="U38" s="85">
        <v>5</v>
      </c>
      <c r="V38" s="85">
        <v>5</v>
      </c>
      <c r="W38" s="79" t="s">
        <v>45</v>
      </c>
      <c r="X38" s="79" t="s">
        <v>3278</v>
      </c>
      <c r="Y38" s="82">
        <v>42080</v>
      </c>
      <c r="Z38" s="82">
        <v>42052</v>
      </c>
      <c r="AA38" s="82">
        <v>42353</v>
      </c>
      <c r="AB38" s="79" t="s">
        <v>3279</v>
      </c>
      <c r="AC38" s="79" t="s">
        <v>3280</v>
      </c>
      <c r="AD38" s="79" t="s">
        <v>45</v>
      </c>
      <c r="AE38" s="79" t="s">
        <v>45</v>
      </c>
      <c r="AF38" s="79" t="s">
        <v>45</v>
      </c>
      <c r="AG38" s="79" t="s">
        <v>56</v>
      </c>
      <c r="AH38" s="79" t="s">
        <v>3281</v>
      </c>
      <c r="AI38" s="79" t="s">
        <v>3282</v>
      </c>
      <c r="AJ38" s="79">
        <v>2016</v>
      </c>
    </row>
    <row r="39" spans="1:36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3"/>
      <c r="N39" s="19" t="s">
        <v>59</v>
      </c>
      <c r="O39" s="80"/>
      <c r="P39" s="80"/>
      <c r="Q39" s="80"/>
      <c r="R39" s="80"/>
      <c r="S39" s="80"/>
      <c r="T39" s="80"/>
      <c r="U39" s="86"/>
      <c r="V39" s="86"/>
      <c r="W39" s="80"/>
      <c r="X39" s="80"/>
      <c r="Y39" s="83"/>
      <c r="Z39" s="83"/>
      <c r="AA39" s="83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3"/>
      <c r="N40" s="19" t="s">
        <v>60</v>
      </c>
      <c r="O40" s="80"/>
      <c r="P40" s="80"/>
      <c r="Q40" s="80"/>
      <c r="R40" s="80"/>
      <c r="S40" s="80"/>
      <c r="T40" s="80"/>
      <c r="U40" s="86"/>
      <c r="V40" s="86"/>
      <c r="W40" s="80"/>
      <c r="X40" s="80"/>
      <c r="Y40" s="83"/>
      <c r="Z40" s="83"/>
      <c r="AA40" s="83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4"/>
      <c r="N41" s="20"/>
      <c r="O41" s="81"/>
      <c r="P41" s="81"/>
      <c r="Q41" s="81"/>
      <c r="R41" s="81"/>
      <c r="S41" s="81"/>
      <c r="T41" s="81"/>
      <c r="U41" s="87"/>
      <c r="V41" s="87"/>
      <c r="W41" s="81"/>
      <c r="X41" s="81"/>
      <c r="Y41" s="84"/>
      <c r="Z41" s="84"/>
      <c r="AA41" s="84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1:36" ht="45">
      <c r="A42" s="2" t="s">
        <v>3283</v>
      </c>
      <c r="B42" s="2" t="s">
        <v>3284</v>
      </c>
      <c r="C42" s="2" t="s">
        <v>3285</v>
      </c>
      <c r="D42" s="2" t="s">
        <v>3286</v>
      </c>
      <c r="E42" s="2" t="s">
        <v>104</v>
      </c>
      <c r="F42" s="2" t="s">
        <v>131</v>
      </c>
      <c r="G42" s="2" t="s">
        <v>3287</v>
      </c>
      <c r="H42" s="2" t="s">
        <v>43</v>
      </c>
      <c r="I42" s="2" t="s">
        <v>3156</v>
      </c>
      <c r="J42" s="2" t="s">
        <v>45</v>
      </c>
      <c r="K42" s="2" t="s">
        <v>46</v>
      </c>
      <c r="L42" s="2" t="s">
        <v>47</v>
      </c>
      <c r="M42" s="4">
        <v>42667</v>
      </c>
      <c r="N42" s="16">
        <v>3.11</v>
      </c>
      <c r="O42" s="2" t="s">
        <v>66</v>
      </c>
      <c r="P42" s="2">
        <v>456</v>
      </c>
      <c r="Q42" s="2" t="s">
        <v>3288</v>
      </c>
      <c r="R42" s="2" t="s">
        <v>3289</v>
      </c>
      <c r="S42" s="2" t="s">
        <v>3290</v>
      </c>
      <c r="T42" s="2">
        <v>2012</v>
      </c>
      <c r="U42" s="16">
        <v>4</v>
      </c>
      <c r="V42" s="16">
        <v>3</v>
      </c>
      <c r="W42" s="2" t="s">
        <v>45</v>
      </c>
      <c r="X42" s="2" t="s">
        <v>3291</v>
      </c>
      <c r="Y42" s="4">
        <v>42498</v>
      </c>
      <c r="Z42" s="4">
        <v>42444</v>
      </c>
      <c r="AA42" s="4">
        <v>42666</v>
      </c>
      <c r="AB42" s="2" t="s">
        <v>3186</v>
      </c>
      <c r="AC42" s="2" t="s">
        <v>3173</v>
      </c>
      <c r="AD42" s="2" t="s">
        <v>45</v>
      </c>
      <c r="AE42" s="2" t="s">
        <v>45</v>
      </c>
      <c r="AF42" s="2" t="s">
        <v>45</v>
      </c>
      <c r="AG42" s="2" t="s">
        <v>3292</v>
      </c>
      <c r="AH42" s="2" t="s">
        <v>3293</v>
      </c>
      <c r="AI42" s="2" t="s">
        <v>3294</v>
      </c>
      <c r="AJ42" s="2">
        <v>2016</v>
      </c>
    </row>
    <row r="43" spans="1:36" ht="60">
      <c r="A43" s="2" t="s">
        <v>3295</v>
      </c>
      <c r="B43" s="2" t="s">
        <v>3296</v>
      </c>
      <c r="C43" s="2" t="s">
        <v>3297</v>
      </c>
      <c r="D43" s="2" t="s">
        <v>3298</v>
      </c>
      <c r="E43" s="2" t="s">
        <v>40</v>
      </c>
      <c r="F43" s="2" t="s">
        <v>2377</v>
      </c>
      <c r="G43" s="2" t="s">
        <v>3299</v>
      </c>
      <c r="H43" s="2" t="s">
        <v>43</v>
      </c>
      <c r="I43" s="2" t="s">
        <v>3156</v>
      </c>
      <c r="J43" s="2" t="s">
        <v>45</v>
      </c>
      <c r="K43" s="2" t="s">
        <v>46</v>
      </c>
      <c r="L43" s="2" t="s">
        <v>47</v>
      </c>
      <c r="M43" s="4">
        <v>42667</v>
      </c>
      <c r="N43" s="16">
        <v>3.17</v>
      </c>
      <c r="O43" s="2" t="s">
        <v>66</v>
      </c>
      <c r="P43" s="2">
        <v>463</v>
      </c>
      <c r="Q43" s="2" t="s">
        <v>3300</v>
      </c>
      <c r="R43" s="2" t="s">
        <v>3301</v>
      </c>
      <c r="S43" s="2" t="s">
        <v>3302</v>
      </c>
      <c r="T43" s="2">
        <v>2012</v>
      </c>
      <c r="U43" s="16">
        <v>4</v>
      </c>
      <c r="V43" s="16">
        <v>3</v>
      </c>
      <c r="W43" s="2" t="s">
        <v>45</v>
      </c>
      <c r="X43" s="2" t="s">
        <v>3303</v>
      </c>
      <c r="Y43" s="4">
        <v>42430</v>
      </c>
      <c r="Z43" s="4">
        <v>42370</v>
      </c>
      <c r="AA43" s="4">
        <v>42663</v>
      </c>
      <c r="AB43" s="2" t="s">
        <v>3187</v>
      </c>
      <c r="AC43" s="2" t="s">
        <v>3304</v>
      </c>
      <c r="AD43" s="2" t="s">
        <v>45</v>
      </c>
      <c r="AE43" s="2" t="s">
        <v>45</v>
      </c>
      <c r="AF43" s="2" t="s">
        <v>45</v>
      </c>
      <c r="AG43" s="2" t="s">
        <v>3292</v>
      </c>
      <c r="AH43" s="2" t="s">
        <v>3305</v>
      </c>
      <c r="AI43" s="2" t="s">
        <v>3306</v>
      </c>
      <c r="AJ43" s="2">
        <v>2016</v>
      </c>
    </row>
    <row r="44" spans="1:36" ht="60">
      <c r="A44" s="2" t="s">
        <v>3307</v>
      </c>
      <c r="B44" s="2" t="s">
        <v>3308</v>
      </c>
      <c r="C44" s="2" t="s">
        <v>3309</v>
      </c>
      <c r="D44" s="2" t="s">
        <v>3310</v>
      </c>
      <c r="E44" s="2" t="s">
        <v>40</v>
      </c>
      <c r="F44" s="2" t="s">
        <v>78</v>
      </c>
      <c r="G44" s="2" t="s">
        <v>3311</v>
      </c>
      <c r="H44" s="2" t="s">
        <v>43</v>
      </c>
      <c r="I44" s="2" t="s">
        <v>3156</v>
      </c>
      <c r="J44" s="2" t="s">
        <v>45</v>
      </c>
      <c r="K44" s="2" t="s">
        <v>46</v>
      </c>
      <c r="L44" s="2" t="s">
        <v>47</v>
      </c>
      <c r="M44" s="4">
        <v>42671</v>
      </c>
      <c r="N44" s="16">
        <v>3.2</v>
      </c>
      <c r="O44" s="2" t="s">
        <v>66</v>
      </c>
      <c r="P44" s="2">
        <v>423</v>
      </c>
      <c r="Q44" s="2" t="s">
        <v>782</v>
      </c>
      <c r="R44" s="2" t="s">
        <v>3312</v>
      </c>
      <c r="S44" s="2" t="s">
        <v>3313</v>
      </c>
      <c r="T44" s="2">
        <v>2012</v>
      </c>
      <c r="U44" s="16">
        <v>4</v>
      </c>
      <c r="V44" s="16">
        <v>3</v>
      </c>
      <c r="W44" s="2" t="s">
        <v>237</v>
      </c>
      <c r="X44" s="2" t="s">
        <v>3314</v>
      </c>
      <c r="Y44" s="4">
        <v>42430</v>
      </c>
      <c r="Z44" s="4">
        <v>42373</v>
      </c>
      <c r="AA44" s="4">
        <v>42670</v>
      </c>
      <c r="AB44" s="2" t="s">
        <v>3315</v>
      </c>
      <c r="AC44" s="2" t="s">
        <v>3316</v>
      </c>
      <c r="AD44" s="2" t="s">
        <v>45</v>
      </c>
      <c r="AE44" s="2" t="s">
        <v>45</v>
      </c>
      <c r="AF44" s="2" t="s">
        <v>45</v>
      </c>
      <c r="AG44" s="2" t="s">
        <v>3292</v>
      </c>
      <c r="AH44" s="2" t="s">
        <v>3317</v>
      </c>
      <c r="AI44" s="2" t="s">
        <v>3318</v>
      </c>
      <c r="AJ44" s="2">
        <v>2016</v>
      </c>
    </row>
    <row r="45" spans="1:36" ht="45">
      <c r="A45" s="2" t="s">
        <v>3319</v>
      </c>
      <c r="B45" s="2" t="s">
        <v>3320</v>
      </c>
      <c r="C45" s="2" t="s">
        <v>3321</v>
      </c>
      <c r="D45" s="2" t="s">
        <v>3322</v>
      </c>
      <c r="E45" s="2" t="s">
        <v>40</v>
      </c>
      <c r="F45" s="2" t="s">
        <v>3323</v>
      </c>
      <c r="G45" s="2" t="s">
        <v>3324</v>
      </c>
      <c r="H45" s="2" t="s">
        <v>43</v>
      </c>
      <c r="I45" s="2" t="s">
        <v>3156</v>
      </c>
      <c r="J45" s="2" t="s">
        <v>45</v>
      </c>
      <c r="K45" s="2" t="s">
        <v>46</v>
      </c>
      <c r="L45" s="2" t="s">
        <v>47</v>
      </c>
      <c r="M45" s="4">
        <v>42669</v>
      </c>
      <c r="N45" s="16">
        <v>3.18</v>
      </c>
      <c r="O45" s="2" t="s">
        <v>66</v>
      </c>
      <c r="P45" s="2">
        <v>423</v>
      </c>
      <c r="Q45" s="2" t="s">
        <v>3325</v>
      </c>
      <c r="R45" s="2" t="s">
        <v>2310</v>
      </c>
      <c r="S45" s="2" t="s">
        <v>3326</v>
      </c>
      <c r="T45" s="2">
        <v>2012</v>
      </c>
      <c r="U45" s="16">
        <v>4</v>
      </c>
      <c r="V45" s="16">
        <v>3</v>
      </c>
      <c r="W45" s="2" t="s">
        <v>237</v>
      </c>
      <c r="X45" s="2" t="s">
        <v>3327</v>
      </c>
      <c r="Y45" s="4">
        <v>42430</v>
      </c>
      <c r="Z45" s="4">
        <v>42370</v>
      </c>
      <c r="AA45" s="4">
        <v>42668</v>
      </c>
      <c r="AB45" s="2" t="s">
        <v>3187</v>
      </c>
      <c r="AC45" s="2" t="s">
        <v>3315</v>
      </c>
      <c r="AD45" s="2" t="s">
        <v>45</v>
      </c>
      <c r="AE45" s="2" t="s">
        <v>45</v>
      </c>
      <c r="AF45" s="2" t="s">
        <v>45</v>
      </c>
      <c r="AG45" s="2" t="s">
        <v>3292</v>
      </c>
      <c r="AH45" s="2" t="s">
        <v>3328</v>
      </c>
      <c r="AI45" s="2" t="s">
        <v>3329</v>
      </c>
      <c r="AJ45" s="2">
        <v>2016</v>
      </c>
    </row>
    <row r="46" spans="1:36" ht="45">
      <c r="A46" s="2" t="s">
        <v>3330</v>
      </c>
      <c r="B46" s="2" t="s">
        <v>3331</v>
      </c>
      <c r="C46" s="2" t="s">
        <v>3332</v>
      </c>
      <c r="D46" s="2" t="s">
        <v>3333</v>
      </c>
      <c r="E46" s="2" t="s">
        <v>40</v>
      </c>
      <c r="F46" s="2" t="s">
        <v>131</v>
      </c>
      <c r="G46" s="2" t="s">
        <v>3334</v>
      </c>
      <c r="H46" s="2" t="s">
        <v>43</v>
      </c>
      <c r="I46" s="2" t="s">
        <v>3156</v>
      </c>
      <c r="J46" s="2" t="s">
        <v>45</v>
      </c>
      <c r="K46" s="2" t="s">
        <v>46</v>
      </c>
      <c r="L46" s="2" t="s">
        <v>47</v>
      </c>
      <c r="M46" s="4">
        <v>42593</v>
      </c>
      <c r="N46" s="16">
        <v>3.3</v>
      </c>
      <c r="O46" s="2" t="s">
        <v>66</v>
      </c>
      <c r="P46" s="2">
        <v>430</v>
      </c>
      <c r="Q46" s="2" t="s">
        <v>3335</v>
      </c>
      <c r="R46" s="2" t="s">
        <v>3336</v>
      </c>
      <c r="S46" s="2" t="s">
        <v>3337</v>
      </c>
      <c r="T46" s="2">
        <v>2012</v>
      </c>
      <c r="U46" s="16">
        <v>4</v>
      </c>
      <c r="V46" s="16">
        <v>1</v>
      </c>
      <c r="W46" s="2" t="s">
        <v>45</v>
      </c>
      <c r="X46" s="2" t="s">
        <v>3338</v>
      </c>
      <c r="Y46" s="4">
        <v>42430</v>
      </c>
      <c r="Z46" s="4">
        <v>42410</v>
      </c>
      <c r="AA46" s="4">
        <v>42593</v>
      </c>
      <c r="AB46" s="2" t="s">
        <v>3186</v>
      </c>
      <c r="AC46" s="2" t="s">
        <v>3173</v>
      </c>
      <c r="AD46" s="2" t="s">
        <v>45</v>
      </c>
      <c r="AE46" s="2" t="s">
        <v>45</v>
      </c>
      <c r="AF46" s="2" t="s">
        <v>45</v>
      </c>
      <c r="AG46" s="2" t="s">
        <v>3292</v>
      </c>
      <c r="AH46" s="2" t="s">
        <v>3339</v>
      </c>
      <c r="AI46" s="2" t="s">
        <v>3340</v>
      </c>
      <c r="AJ46" s="2">
        <v>2016</v>
      </c>
    </row>
    <row r="47" spans="1:36" ht="30">
      <c r="A47" s="2" t="s">
        <v>3341</v>
      </c>
      <c r="B47" s="2" t="s">
        <v>3342</v>
      </c>
      <c r="C47" s="2"/>
      <c r="D47" s="2" t="s">
        <v>3343</v>
      </c>
      <c r="E47" s="2" t="s">
        <v>40</v>
      </c>
      <c r="F47" s="2" t="s">
        <v>131</v>
      </c>
      <c r="G47" s="2" t="s">
        <v>3344</v>
      </c>
      <c r="H47" s="2" t="s">
        <v>43</v>
      </c>
      <c r="I47" s="2" t="s">
        <v>3156</v>
      </c>
      <c r="J47" s="2" t="s">
        <v>45</v>
      </c>
      <c r="K47" s="2" t="s">
        <v>46</v>
      </c>
      <c r="L47" s="2" t="s">
        <v>47</v>
      </c>
      <c r="M47" s="4">
        <v>42549</v>
      </c>
      <c r="N47" s="16">
        <v>3.7</v>
      </c>
      <c r="O47" s="2" t="s">
        <v>66</v>
      </c>
      <c r="P47" s="2">
        <v>483</v>
      </c>
      <c r="Q47" s="2" t="s">
        <v>3345</v>
      </c>
      <c r="R47" s="2" t="s">
        <v>3346</v>
      </c>
      <c r="S47" s="2" t="s">
        <v>3347</v>
      </c>
      <c r="T47" s="2">
        <v>2012</v>
      </c>
      <c r="U47" s="16">
        <v>3</v>
      </c>
      <c r="V47" s="16">
        <v>11</v>
      </c>
      <c r="W47" s="2" t="s">
        <v>45</v>
      </c>
      <c r="X47" s="2" t="s">
        <v>3348</v>
      </c>
      <c r="Y47" s="4">
        <v>42248</v>
      </c>
      <c r="Z47" s="4">
        <v>42249</v>
      </c>
      <c r="AA47" s="2"/>
      <c r="AB47" s="2" t="s">
        <v>3174</v>
      </c>
      <c r="AC47" s="2" t="s">
        <v>3349</v>
      </c>
      <c r="AD47" s="2" t="s">
        <v>45</v>
      </c>
      <c r="AE47" s="2" t="s">
        <v>45</v>
      </c>
      <c r="AF47" s="2" t="s">
        <v>45</v>
      </c>
      <c r="AG47" s="2" t="s">
        <v>56</v>
      </c>
      <c r="AH47" s="2" t="s">
        <v>3350</v>
      </c>
      <c r="AI47" s="2" t="s">
        <v>3351</v>
      </c>
      <c r="AJ47" s="2">
        <v>2016</v>
      </c>
    </row>
    <row r="48" spans="1:36" ht="45">
      <c r="A48" s="2" t="s">
        <v>3352</v>
      </c>
      <c r="B48" s="2" t="s">
        <v>3353</v>
      </c>
      <c r="C48" s="2"/>
      <c r="D48" s="2" t="s">
        <v>3354</v>
      </c>
      <c r="E48" s="2" t="s">
        <v>40</v>
      </c>
      <c r="F48" s="2" t="s">
        <v>3355</v>
      </c>
      <c r="G48" s="2" t="s">
        <v>3356</v>
      </c>
      <c r="H48" s="2" t="s">
        <v>43</v>
      </c>
      <c r="I48" s="2" t="s">
        <v>3156</v>
      </c>
      <c r="J48" s="2" t="s">
        <v>45</v>
      </c>
      <c r="K48" s="2" t="s">
        <v>46</v>
      </c>
      <c r="L48" s="2" t="s">
        <v>47</v>
      </c>
      <c r="M48" s="4">
        <v>42418</v>
      </c>
      <c r="N48" s="16">
        <v>2.87</v>
      </c>
      <c r="O48" s="2" t="s">
        <v>49</v>
      </c>
      <c r="P48" s="2">
        <v>446</v>
      </c>
      <c r="Q48" s="2" t="s">
        <v>3357</v>
      </c>
      <c r="R48" s="2" t="s">
        <v>3358</v>
      </c>
      <c r="S48" s="2" t="s">
        <v>3359</v>
      </c>
      <c r="T48" s="2">
        <v>2011</v>
      </c>
      <c r="U48" s="16">
        <v>4</v>
      </c>
      <c r="V48" s="16">
        <v>8</v>
      </c>
      <c r="W48" s="2" t="s">
        <v>237</v>
      </c>
      <c r="X48" s="2" t="s">
        <v>3360</v>
      </c>
      <c r="Y48" s="4">
        <v>42289</v>
      </c>
      <c r="Z48" s="4">
        <v>42282</v>
      </c>
      <c r="AA48" s="4">
        <v>42417</v>
      </c>
      <c r="AB48" s="2" t="s">
        <v>3257</v>
      </c>
      <c r="AC48" s="2" t="s">
        <v>3361</v>
      </c>
      <c r="AD48" s="2" t="s">
        <v>45</v>
      </c>
      <c r="AE48" s="2" t="s">
        <v>45</v>
      </c>
      <c r="AF48" s="2" t="s">
        <v>45</v>
      </c>
      <c r="AG48" s="2" t="s">
        <v>56</v>
      </c>
      <c r="AH48" s="2" t="s">
        <v>3362</v>
      </c>
      <c r="AI48" s="2" t="s">
        <v>3363</v>
      </c>
      <c r="AJ48" s="2">
        <v>2016</v>
      </c>
    </row>
    <row r="49" spans="1:36" ht="45">
      <c r="A49" s="2" t="s">
        <v>3364</v>
      </c>
      <c r="B49" s="2" t="s">
        <v>3365</v>
      </c>
      <c r="C49" s="2"/>
      <c r="D49" s="2" t="s">
        <v>3366</v>
      </c>
      <c r="E49" s="2" t="s">
        <v>104</v>
      </c>
      <c r="F49" s="2" t="s">
        <v>1116</v>
      </c>
      <c r="G49" s="2" t="s">
        <v>3367</v>
      </c>
      <c r="H49" s="2" t="s">
        <v>43</v>
      </c>
      <c r="I49" s="2" t="s">
        <v>3156</v>
      </c>
      <c r="J49" s="2" t="s">
        <v>45</v>
      </c>
      <c r="K49" s="2" t="s">
        <v>46</v>
      </c>
      <c r="L49" s="2" t="s">
        <v>47</v>
      </c>
      <c r="M49" s="4">
        <v>42545</v>
      </c>
      <c r="N49" s="16">
        <v>3.39</v>
      </c>
      <c r="O49" s="2" t="s">
        <v>66</v>
      </c>
      <c r="P49" s="2">
        <v>536</v>
      </c>
      <c r="Q49" s="2" t="s">
        <v>3368</v>
      </c>
      <c r="R49" s="2" t="s">
        <v>3369</v>
      </c>
      <c r="S49" s="2" t="s">
        <v>3370</v>
      </c>
      <c r="T49" s="2">
        <v>2012</v>
      </c>
      <c r="U49" s="16">
        <v>3</v>
      </c>
      <c r="V49" s="16">
        <v>11</v>
      </c>
      <c r="W49" s="2" t="s">
        <v>45</v>
      </c>
      <c r="X49" s="2" t="s">
        <v>3371</v>
      </c>
      <c r="Y49" s="4">
        <v>42248</v>
      </c>
      <c r="Z49" s="4">
        <v>42248</v>
      </c>
      <c r="AA49" s="4">
        <v>42544</v>
      </c>
      <c r="AB49" s="2" t="s">
        <v>3174</v>
      </c>
      <c r="AC49" s="2" t="s">
        <v>3372</v>
      </c>
      <c r="AD49" s="2" t="s">
        <v>45</v>
      </c>
      <c r="AE49" s="2" t="s">
        <v>45</v>
      </c>
      <c r="AF49" s="2" t="s">
        <v>45</v>
      </c>
      <c r="AG49" s="2" t="s">
        <v>56</v>
      </c>
      <c r="AH49" s="2" t="s">
        <v>3373</v>
      </c>
      <c r="AI49" s="2" t="s">
        <v>3374</v>
      </c>
      <c r="AJ49" s="2">
        <v>2016</v>
      </c>
    </row>
    <row r="50" spans="1:36" ht="45">
      <c r="A50" s="2" t="s">
        <v>3375</v>
      </c>
      <c r="B50" s="2" t="s">
        <v>3376</v>
      </c>
      <c r="C50" s="2"/>
      <c r="D50" s="2" t="s">
        <v>3377</v>
      </c>
      <c r="E50" s="2" t="s">
        <v>104</v>
      </c>
      <c r="F50" s="2" t="s">
        <v>3378</v>
      </c>
      <c r="G50" s="2" t="s">
        <v>3379</v>
      </c>
      <c r="H50" s="2" t="s">
        <v>43</v>
      </c>
      <c r="I50" s="2" t="s">
        <v>3156</v>
      </c>
      <c r="J50" s="2" t="s">
        <v>45</v>
      </c>
      <c r="K50" s="2" t="s">
        <v>46</v>
      </c>
      <c r="L50" s="2" t="s">
        <v>47</v>
      </c>
      <c r="M50" s="4">
        <v>42572</v>
      </c>
      <c r="N50" s="16">
        <v>2.76</v>
      </c>
      <c r="O50" s="2" t="s">
        <v>66</v>
      </c>
      <c r="P50" s="2">
        <v>403</v>
      </c>
      <c r="Q50" s="2" t="s">
        <v>3380</v>
      </c>
      <c r="R50" s="2" t="s">
        <v>3381</v>
      </c>
      <c r="S50" s="2" t="s">
        <v>3382</v>
      </c>
      <c r="T50" s="2">
        <v>2011</v>
      </c>
      <c r="U50" s="16">
        <v>5</v>
      </c>
      <c r="V50" s="16">
        <v>0</v>
      </c>
      <c r="W50" s="2" t="s">
        <v>45</v>
      </c>
      <c r="X50" s="2" t="s">
        <v>3383</v>
      </c>
      <c r="Y50" s="4">
        <v>42265</v>
      </c>
      <c r="Z50" s="4">
        <v>42219</v>
      </c>
      <c r="AA50" s="4">
        <v>42571</v>
      </c>
      <c r="AB50" s="2" t="s">
        <v>3256</v>
      </c>
      <c r="AC50" s="2" t="s">
        <v>3384</v>
      </c>
      <c r="AD50" s="2" t="s">
        <v>45</v>
      </c>
      <c r="AE50" s="2" t="s">
        <v>45</v>
      </c>
      <c r="AF50" s="2" t="s">
        <v>45</v>
      </c>
      <c r="AG50" s="2" t="s">
        <v>56</v>
      </c>
      <c r="AH50" s="2" t="s">
        <v>3385</v>
      </c>
      <c r="AI50" s="2" t="s">
        <v>3386</v>
      </c>
      <c r="AJ50" s="2">
        <v>2016</v>
      </c>
    </row>
    <row r="51" spans="1:36" ht="75">
      <c r="A51" s="2" t="s">
        <v>3387</v>
      </c>
      <c r="B51" s="2" t="s">
        <v>3388</v>
      </c>
      <c r="C51" s="2"/>
      <c r="D51" s="2" t="s">
        <v>3389</v>
      </c>
      <c r="E51" s="2" t="s">
        <v>40</v>
      </c>
      <c r="F51" s="2" t="s">
        <v>3390</v>
      </c>
      <c r="G51" s="2" t="s">
        <v>3391</v>
      </c>
      <c r="H51" s="2" t="s">
        <v>43</v>
      </c>
      <c r="I51" s="2" t="s">
        <v>3156</v>
      </c>
      <c r="J51" s="2" t="s">
        <v>45</v>
      </c>
      <c r="K51" s="2" t="s">
        <v>46</v>
      </c>
      <c r="L51" s="2" t="s">
        <v>47</v>
      </c>
      <c r="M51" s="4">
        <v>42473</v>
      </c>
      <c r="N51" s="16">
        <v>3.08</v>
      </c>
      <c r="O51" s="2" t="s">
        <v>66</v>
      </c>
      <c r="P51" s="2">
        <v>520</v>
      </c>
      <c r="Q51" s="2" t="s">
        <v>3392</v>
      </c>
      <c r="R51" s="2" t="s">
        <v>3393</v>
      </c>
      <c r="S51" s="2" t="s">
        <v>3394</v>
      </c>
      <c r="T51" s="2">
        <v>2011</v>
      </c>
      <c r="U51" s="16">
        <v>4</v>
      </c>
      <c r="V51" s="16">
        <v>8</v>
      </c>
      <c r="W51" s="2" t="s">
        <v>237</v>
      </c>
      <c r="X51" s="2" t="s">
        <v>3395</v>
      </c>
      <c r="Y51" s="4">
        <v>41913</v>
      </c>
      <c r="Z51" s="4">
        <v>41897</v>
      </c>
      <c r="AA51" s="4">
        <v>42414</v>
      </c>
      <c r="AB51" s="2" t="s">
        <v>3396</v>
      </c>
      <c r="AC51" s="2" t="s">
        <v>3397</v>
      </c>
      <c r="AD51" s="2" t="s">
        <v>45</v>
      </c>
      <c r="AE51" s="2" t="s">
        <v>45</v>
      </c>
      <c r="AF51" s="2" t="s">
        <v>45</v>
      </c>
      <c r="AG51" s="2" t="s">
        <v>56</v>
      </c>
      <c r="AH51" s="2" t="s">
        <v>3398</v>
      </c>
      <c r="AI51" s="2" t="s">
        <v>3399</v>
      </c>
      <c r="AJ51" s="2">
        <v>2016</v>
      </c>
    </row>
    <row r="52" spans="1:36" ht="90">
      <c r="A52" s="2" t="s">
        <v>3400</v>
      </c>
      <c r="B52" s="2" t="s">
        <v>3401</v>
      </c>
      <c r="C52" s="2" t="s">
        <v>3402</v>
      </c>
      <c r="D52" s="2" t="s">
        <v>3403</v>
      </c>
      <c r="E52" s="2" t="s">
        <v>40</v>
      </c>
      <c r="F52" s="2" t="s">
        <v>3404</v>
      </c>
      <c r="G52" s="2" t="s">
        <v>1001</v>
      </c>
      <c r="H52" s="2" t="s">
        <v>43</v>
      </c>
      <c r="I52" s="2" t="s">
        <v>3156</v>
      </c>
      <c r="J52" s="2" t="s">
        <v>45</v>
      </c>
      <c r="K52" s="2" t="s">
        <v>46</v>
      </c>
      <c r="L52" s="2" t="s">
        <v>47</v>
      </c>
      <c r="M52" s="4">
        <v>42668</v>
      </c>
      <c r="N52" s="16">
        <v>3.32</v>
      </c>
      <c r="O52" s="2" t="s">
        <v>66</v>
      </c>
      <c r="P52" s="2">
        <v>453</v>
      </c>
      <c r="Q52" s="2" t="s">
        <v>3405</v>
      </c>
      <c r="R52" s="2" t="s">
        <v>3406</v>
      </c>
      <c r="S52" s="2" t="s">
        <v>3407</v>
      </c>
      <c r="T52" s="2">
        <v>2012</v>
      </c>
      <c r="U52" s="16">
        <v>4</v>
      </c>
      <c r="V52" s="16">
        <v>2</v>
      </c>
      <c r="W52" s="2" t="s">
        <v>237</v>
      </c>
      <c r="X52" s="2" t="s">
        <v>3408</v>
      </c>
      <c r="Y52" s="4">
        <v>42339</v>
      </c>
      <c r="Z52" s="4">
        <v>42310</v>
      </c>
      <c r="AA52" s="4">
        <v>42667</v>
      </c>
      <c r="AB52" s="2" t="s">
        <v>3186</v>
      </c>
      <c r="AC52" s="2" t="s">
        <v>3304</v>
      </c>
      <c r="AD52" s="2" t="s">
        <v>45</v>
      </c>
      <c r="AE52" s="2" t="s">
        <v>45</v>
      </c>
      <c r="AF52" s="2" t="s">
        <v>45</v>
      </c>
      <c r="AG52" s="2" t="s">
        <v>3292</v>
      </c>
      <c r="AH52" s="2" t="s">
        <v>3409</v>
      </c>
      <c r="AI52" s="2" t="s">
        <v>3410</v>
      </c>
      <c r="AJ52" s="2">
        <v>2016</v>
      </c>
    </row>
    <row r="53" spans="1:36" ht="15.75">
      <c r="A53" s="79" t="s">
        <v>3411</v>
      </c>
      <c r="B53" s="79" t="s">
        <v>3412</v>
      </c>
      <c r="C53" s="79"/>
      <c r="D53" s="79" t="s">
        <v>3413</v>
      </c>
      <c r="E53" s="79" t="s">
        <v>40</v>
      </c>
      <c r="F53" s="79" t="s">
        <v>3414</v>
      </c>
      <c r="G53" s="79" t="s">
        <v>3415</v>
      </c>
      <c r="H53" s="79" t="s">
        <v>43</v>
      </c>
      <c r="I53" s="79" t="s">
        <v>3156</v>
      </c>
      <c r="J53" s="79" t="s">
        <v>45</v>
      </c>
      <c r="K53" s="79" t="s">
        <v>46</v>
      </c>
      <c r="L53" s="79" t="s">
        <v>47</v>
      </c>
      <c r="M53" s="82">
        <v>42374</v>
      </c>
      <c r="N53" s="17" t="s">
        <v>48</v>
      </c>
      <c r="O53" s="79" t="s">
        <v>49</v>
      </c>
      <c r="P53" s="79">
        <v>400</v>
      </c>
      <c r="Q53" s="79" t="s">
        <v>3416</v>
      </c>
      <c r="R53" s="79" t="s">
        <v>3417</v>
      </c>
      <c r="S53" s="79" t="s">
        <v>3418</v>
      </c>
      <c r="T53" s="79">
        <v>2010</v>
      </c>
      <c r="U53" s="85">
        <v>5</v>
      </c>
      <c r="V53" s="85">
        <v>5</v>
      </c>
      <c r="W53" s="79" t="s">
        <v>45</v>
      </c>
      <c r="X53" s="79" t="s">
        <v>3419</v>
      </c>
      <c r="Y53" s="82">
        <v>42129</v>
      </c>
      <c r="Z53" s="82">
        <v>42109</v>
      </c>
      <c r="AA53" s="79"/>
      <c r="AB53" s="79" t="s">
        <v>3174</v>
      </c>
      <c r="AC53" s="79" t="s">
        <v>3256</v>
      </c>
      <c r="AD53" s="79" t="s">
        <v>45</v>
      </c>
      <c r="AE53" s="79" t="s">
        <v>45</v>
      </c>
      <c r="AF53" s="79" t="s">
        <v>45</v>
      </c>
      <c r="AG53" s="79" t="s">
        <v>56</v>
      </c>
      <c r="AH53" s="79" t="s">
        <v>3420</v>
      </c>
      <c r="AI53" s="79" t="s">
        <v>3421</v>
      </c>
      <c r="AJ53" s="79">
        <v>2016</v>
      </c>
    </row>
    <row r="54" spans="1:36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3"/>
      <c r="N54" s="19" t="s">
        <v>59</v>
      </c>
      <c r="O54" s="80"/>
      <c r="P54" s="80"/>
      <c r="Q54" s="80"/>
      <c r="R54" s="80"/>
      <c r="S54" s="80"/>
      <c r="T54" s="80"/>
      <c r="U54" s="86"/>
      <c r="V54" s="86"/>
      <c r="W54" s="80"/>
      <c r="X54" s="80"/>
      <c r="Y54" s="83"/>
      <c r="Z54" s="83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3"/>
      <c r="N55" s="19" t="s">
        <v>60</v>
      </c>
      <c r="O55" s="80"/>
      <c r="P55" s="80"/>
      <c r="Q55" s="80"/>
      <c r="R55" s="80"/>
      <c r="S55" s="80"/>
      <c r="T55" s="80"/>
      <c r="U55" s="86"/>
      <c r="V55" s="86"/>
      <c r="W55" s="80"/>
      <c r="X55" s="80"/>
      <c r="Y55" s="83"/>
      <c r="Z55" s="83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4"/>
      <c r="N56" s="20"/>
      <c r="O56" s="81"/>
      <c r="P56" s="81"/>
      <c r="Q56" s="81"/>
      <c r="R56" s="81"/>
      <c r="S56" s="81"/>
      <c r="T56" s="81"/>
      <c r="U56" s="87"/>
      <c r="V56" s="87"/>
      <c r="W56" s="81"/>
      <c r="X56" s="81"/>
      <c r="Y56" s="84"/>
      <c r="Z56" s="84"/>
      <c r="AA56" s="81"/>
      <c r="AB56" s="81"/>
      <c r="AC56" s="81"/>
      <c r="AD56" s="81"/>
      <c r="AE56" s="81"/>
      <c r="AF56" s="81"/>
      <c r="AG56" s="81"/>
      <c r="AH56" s="81"/>
      <c r="AI56" s="81"/>
      <c r="AJ56" s="81"/>
    </row>
    <row r="57" spans="1:36" ht="75">
      <c r="A57" s="2" t="s">
        <v>3422</v>
      </c>
      <c r="B57" s="2" t="s">
        <v>3423</v>
      </c>
      <c r="C57" s="2" t="s">
        <v>3424</v>
      </c>
      <c r="D57" s="2" t="s">
        <v>3425</v>
      </c>
      <c r="E57" s="2" t="s">
        <v>40</v>
      </c>
      <c r="F57" s="2" t="s">
        <v>3426</v>
      </c>
      <c r="G57" s="2" t="s">
        <v>3427</v>
      </c>
      <c r="H57" s="2" t="s">
        <v>43</v>
      </c>
      <c r="I57" s="2" t="s">
        <v>3156</v>
      </c>
      <c r="J57" s="2" t="s">
        <v>45</v>
      </c>
      <c r="K57" s="2" t="s">
        <v>46</v>
      </c>
      <c r="L57" s="2" t="s">
        <v>47</v>
      </c>
      <c r="M57" s="4">
        <v>42670</v>
      </c>
      <c r="N57" s="16">
        <v>3.24</v>
      </c>
      <c r="O57" s="2" t="s">
        <v>66</v>
      </c>
      <c r="P57" s="2">
        <v>423</v>
      </c>
      <c r="Q57" s="2" t="s">
        <v>3428</v>
      </c>
      <c r="R57" s="2" t="s">
        <v>3429</v>
      </c>
      <c r="S57" s="2" t="s">
        <v>3430</v>
      </c>
      <c r="T57" s="2">
        <v>2012</v>
      </c>
      <c r="U57" s="16">
        <v>4</v>
      </c>
      <c r="V57" s="16">
        <v>3</v>
      </c>
      <c r="W57" s="2" t="s">
        <v>237</v>
      </c>
      <c r="X57" s="2" t="s">
        <v>3431</v>
      </c>
      <c r="Y57" s="4">
        <v>42265</v>
      </c>
      <c r="Z57" s="4">
        <v>42248</v>
      </c>
      <c r="AA57" s="4">
        <v>42653</v>
      </c>
      <c r="AB57" s="2" t="s">
        <v>3315</v>
      </c>
      <c r="AC57" s="2" t="s">
        <v>3187</v>
      </c>
      <c r="AD57" s="2" t="s">
        <v>45</v>
      </c>
      <c r="AE57" s="2" t="s">
        <v>45</v>
      </c>
      <c r="AF57" s="2" t="s">
        <v>45</v>
      </c>
      <c r="AG57" s="2" t="s">
        <v>3292</v>
      </c>
      <c r="AH57" s="2" t="s">
        <v>3432</v>
      </c>
      <c r="AI57" s="2" t="s">
        <v>3433</v>
      </c>
      <c r="AJ57" s="2">
        <v>2016</v>
      </c>
    </row>
    <row r="58" spans="1:36" ht="45">
      <c r="A58" s="2" t="s">
        <v>3434</v>
      </c>
      <c r="B58" s="2" t="s">
        <v>3435</v>
      </c>
      <c r="C58" s="2" t="s">
        <v>3436</v>
      </c>
      <c r="D58" s="2" t="s">
        <v>3437</v>
      </c>
      <c r="E58" s="2" t="s">
        <v>40</v>
      </c>
      <c r="F58" s="2" t="s">
        <v>131</v>
      </c>
      <c r="G58" s="2" t="s">
        <v>1082</v>
      </c>
      <c r="H58" s="2" t="s">
        <v>43</v>
      </c>
      <c r="I58" s="2" t="s">
        <v>3156</v>
      </c>
      <c r="J58" s="2" t="s">
        <v>45</v>
      </c>
      <c r="K58" s="2" t="s">
        <v>80</v>
      </c>
      <c r="L58" s="2" t="s">
        <v>47</v>
      </c>
      <c r="M58" s="4">
        <v>42667</v>
      </c>
      <c r="N58" s="16">
        <v>3.17</v>
      </c>
      <c r="O58" s="2" t="s">
        <v>66</v>
      </c>
      <c r="P58" s="2">
        <v>413</v>
      </c>
      <c r="Q58" s="2" t="s">
        <v>3438</v>
      </c>
      <c r="R58" s="2" t="s">
        <v>3439</v>
      </c>
      <c r="S58" s="2" t="s">
        <v>3440</v>
      </c>
      <c r="T58" s="2">
        <v>2012</v>
      </c>
      <c r="U58" s="16">
        <v>4</v>
      </c>
      <c r="V58" s="16">
        <v>3</v>
      </c>
      <c r="W58" s="2" t="s">
        <v>45</v>
      </c>
      <c r="X58" s="2" t="s">
        <v>3441</v>
      </c>
      <c r="Y58" s="4">
        <v>42451</v>
      </c>
      <c r="Z58" s="4">
        <v>42430</v>
      </c>
      <c r="AA58" s="4">
        <v>42653</v>
      </c>
      <c r="AB58" s="2" t="s">
        <v>3173</v>
      </c>
      <c r="AC58" s="2" t="s">
        <v>3361</v>
      </c>
      <c r="AD58" s="2" t="s">
        <v>45</v>
      </c>
      <c r="AE58" s="2" t="s">
        <v>45</v>
      </c>
      <c r="AF58" s="2" t="s">
        <v>45</v>
      </c>
      <c r="AG58" s="2" t="s">
        <v>3292</v>
      </c>
      <c r="AH58" s="2" t="s">
        <v>3442</v>
      </c>
      <c r="AI58" s="2" t="s">
        <v>3443</v>
      </c>
      <c r="AJ58" s="2">
        <v>2016</v>
      </c>
    </row>
    <row r="59" spans="1:36" ht="30">
      <c r="A59" s="2" t="s">
        <v>3444</v>
      </c>
      <c r="B59" s="2" t="s">
        <v>3445</v>
      </c>
      <c r="C59" s="2" t="s">
        <v>3446</v>
      </c>
      <c r="D59" s="2" t="s">
        <v>3447</v>
      </c>
      <c r="E59" s="2" t="s">
        <v>104</v>
      </c>
      <c r="F59" s="2" t="s">
        <v>1116</v>
      </c>
      <c r="G59" s="2" t="s">
        <v>3448</v>
      </c>
      <c r="H59" s="2" t="s">
        <v>43</v>
      </c>
      <c r="I59" s="2" t="s">
        <v>3156</v>
      </c>
      <c r="J59" s="2" t="s">
        <v>45</v>
      </c>
      <c r="K59" s="2" t="s">
        <v>46</v>
      </c>
      <c r="L59" s="2" t="s">
        <v>47</v>
      </c>
      <c r="M59" s="4">
        <v>42668</v>
      </c>
      <c r="N59" s="16">
        <v>3.07</v>
      </c>
      <c r="O59" s="2" t="s">
        <v>66</v>
      </c>
      <c r="P59" s="2">
        <v>416</v>
      </c>
      <c r="Q59" s="2" t="s">
        <v>3449</v>
      </c>
      <c r="R59" s="2" t="s">
        <v>3450</v>
      </c>
      <c r="S59" s="2" t="s">
        <v>3451</v>
      </c>
      <c r="T59" s="2">
        <v>2012</v>
      </c>
      <c r="U59" s="16">
        <v>4</v>
      </c>
      <c r="V59" s="16">
        <v>2</v>
      </c>
      <c r="W59" s="2" t="s">
        <v>45</v>
      </c>
      <c r="X59" s="2" t="s">
        <v>3452</v>
      </c>
      <c r="Y59" s="4">
        <v>42430</v>
      </c>
      <c r="Z59" s="4">
        <v>42461</v>
      </c>
      <c r="AA59" s="4">
        <v>42667</v>
      </c>
      <c r="AB59" s="2" t="s">
        <v>3174</v>
      </c>
      <c r="AC59" s="2" t="s">
        <v>3397</v>
      </c>
      <c r="AD59" s="2" t="s">
        <v>45</v>
      </c>
      <c r="AE59" s="2" t="s">
        <v>45</v>
      </c>
      <c r="AF59" s="2" t="s">
        <v>45</v>
      </c>
      <c r="AG59" s="2" t="s">
        <v>3292</v>
      </c>
      <c r="AH59" s="2" t="s">
        <v>3453</v>
      </c>
      <c r="AI59" s="2" t="s">
        <v>3454</v>
      </c>
      <c r="AJ59" s="2">
        <v>2016</v>
      </c>
    </row>
    <row r="60" spans="1:36" ht="75">
      <c r="A60" s="2" t="s">
        <v>3455</v>
      </c>
      <c r="B60" s="2" t="s">
        <v>3456</v>
      </c>
      <c r="C60" s="2"/>
      <c r="D60" s="2" t="s">
        <v>3457</v>
      </c>
      <c r="E60" s="2" t="s">
        <v>40</v>
      </c>
      <c r="F60" s="2" t="s">
        <v>131</v>
      </c>
      <c r="G60" s="2" t="s">
        <v>3458</v>
      </c>
      <c r="H60" s="2" t="s">
        <v>43</v>
      </c>
      <c r="I60" s="2" t="s">
        <v>3156</v>
      </c>
      <c r="J60" s="2" t="s">
        <v>45</v>
      </c>
      <c r="K60" s="2" t="s">
        <v>46</v>
      </c>
      <c r="L60" s="2" t="s">
        <v>47</v>
      </c>
      <c r="M60" s="4">
        <v>42579</v>
      </c>
      <c r="N60" s="16">
        <v>3.03</v>
      </c>
      <c r="O60" s="2" t="s">
        <v>49</v>
      </c>
      <c r="P60" s="2">
        <v>453</v>
      </c>
      <c r="Q60" s="2" t="s">
        <v>3459</v>
      </c>
      <c r="R60" s="2" t="s">
        <v>3460</v>
      </c>
      <c r="S60" s="2" t="s">
        <v>3461</v>
      </c>
      <c r="T60" s="2">
        <v>2011</v>
      </c>
      <c r="U60" s="16">
        <v>5</v>
      </c>
      <c r="V60" s="16">
        <v>0</v>
      </c>
      <c r="W60" s="2" t="s">
        <v>45</v>
      </c>
      <c r="X60" s="2" t="s">
        <v>3462</v>
      </c>
      <c r="Y60" s="4">
        <v>42228</v>
      </c>
      <c r="Z60" s="4">
        <v>42233</v>
      </c>
      <c r="AA60" s="4">
        <v>42578</v>
      </c>
      <c r="AB60" s="2" t="s">
        <v>3463</v>
      </c>
      <c r="AC60" s="2" t="s">
        <v>3256</v>
      </c>
      <c r="AD60" s="2" t="s">
        <v>45</v>
      </c>
      <c r="AE60" s="2" t="s">
        <v>45</v>
      </c>
      <c r="AF60" s="2" t="s">
        <v>45</v>
      </c>
      <c r="AG60" s="2" t="s">
        <v>56</v>
      </c>
      <c r="AH60" s="2" t="s">
        <v>3464</v>
      </c>
      <c r="AI60" s="2" t="s">
        <v>3465</v>
      </c>
      <c r="AJ60" s="2">
        <v>2016</v>
      </c>
    </row>
    <row r="61" spans="1:36" ht="45">
      <c r="A61" s="2" t="s">
        <v>3466</v>
      </c>
      <c r="B61" s="2" t="s">
        <v>3467</v>
      </c>
      <c r="C61" s="2"/>
      <c r="D61" s="2" t="s">
        <v>3468</v>
      </c>
      <c r="E61" s="2" t="s">
        <v>40</v>
      </c>
      <c r="F61" s="2" t="s">
        <v>154</v>
      </c>
      <c r="G61" s="2" t="s">
        <v>3469</v>
      </c>
      <c r="H61" s="2" t="s">
        <v>43</v>
      </c>
      <c r="I61" s="2" t="s">
        <v>3156</v>
      </c>
      <c r="J61" s="2" t="s">
        <v>45</v>
      </c>
      <c r="K61" s="2" t="s">
        <v>80</v>
      </c>
      <c r="L61" s="2" t="s">
        <v>47</v>
      </c>
      <c r="M61" s="4">
        <v>42578</v>
      </c>
      <c r="N61" s="16">
        <v>3.08</v>
      </c>
      <c r="O61" s="2" t="s">
        <v>66</v>
      </c>
      <c r="P61" s="2">
        <v>400</v>
      </c>
      <c r="Q61" s="2" t="s">
        <v>3470</v>
      </c>
      <c r="R61" s="2" t="s">
        <v>3471</v>
      </c>
      <c r="S61" s="2" t="s">
        <v>3472</v>
      </c>
      <c r="T61" s="2">
        <v>2011</v>
      </c>
      <c r="U61" s="16">
        <v>5</v>
      </c>
      <c r="V61" s="16">
        <v>0</v>
      </c>
      <c r="W61" s="2" t="s">
        <v>45</v>
      </c>
      <c r="X61" s="2" t="s">
        <v>3473</v>
      </c>
      <c r="Y61" s="4">
        <v>42264</v>
      </c>
      <c r="Z61" s="4">
        <v>42257</v>
      </c>
      <c r="AA61" s="4">
        <v>42572</v>
      </c>
      <c r="AB61" s="2" t="s">
        <v>3474</v>
      </c>
      <c r="AC61" s="2" t="s">
        <v>3475</v>
      </c>
      <c r="AD61" s="2" t="s">
        <v>45</v>
      </c>
      <c r="AE61" s="2" t="s">
        <v>45</v>
      </c>
      <c r="AF61" s="2" t="s">
        <v>45</v>
      </c>
      <c r="AG61" s="2" t="s">
        <v>3476</v>
      </c>
      <c r="AH61" s="2" t="s">
        <v>3477</v>
      </c>
      <c r="AI61" s="2" t="s">
        <v>3478</v>
      </c>
      <c r="AJ61" s="2">
        <v>2016</v>
      </c>
    </row>
    <row r="62" spans="1:36" ht="75">
      <c r="A62" s="2" t="s">
        <v>3479</v>
      </c>
      <c r="B62" s="2" t="s">
        <v>3480</v>
      </c>
      <c r="C62" s="2"/>
      <c r="D62" s="2" t="s">
        <v>3481</v>
      </c>
      <c r="E62" s="2" t="s">
        <v>40</v>
      </c>
      <c r="F62" s="2" t="s">
        <v>131</v>
      </c>
      <c r="G62" s="2" t="s">
        <v>3482</v>
      </c>
      <c r="H62" s="2" t="s">
        <v>43</v>
      </c>
      <c r="I62" s="2" t="s">
        <v>3156</v>
      </c>
      <c r="J62" s="2" t="s">
        <v>45</v>
      </c>
      <c r="K62" s="2" t="s">
        <v>80</v>
      </c>
      <c r="L62" s="2" t="s">
        <v>47</v>
      </c>
      <c r="M62" s="4">
        <v>42579</v>
      </c>
      <c r="N62" s="16">
        <v>3.14</v>
      </c>
      <c r="O62" s="2" t="s">
        <v>49</v>
      </c>
      <c r="P62" s="2">
        <v>436</v>
      </c>
      <c r="Q62" s="2" t="s">
        <v>3483</v>
      </c>
      <c r="R62" s="2" t="s">
        <v>3484</v>
      </c>
      <c r="S62" s="2" t="s">
        <v>3485</v>
      </c>
      <c r="T62" s="2">
        <v>2011</v>
      </c>
      <c r="U62" s="16">
        <v>5</v>
      </c>
      <c r="V62" s="16">
        <v>0</v>
      </c>
      <c r="W62" s="2" t="s">
        <v>45</v>
      </c>
      <c r="X62" s="2" t="s">
        <v>3486</v>
      </c>
      <c r="Y62" s="4">
        <v>42236</v>
      </c>
      <c r="Z62" s="4">
        <v>42237</v>
      </c>
      <c r="AA62" s="2"/>
      <c r="AB62" s="2" t="s">
        <v>3187</v>
      </c>
      <c r="AC62" s="2" t="s">
        <v>3487</v>
      </c>
      <c r="AD62" s="2" t="s">
        <v>45</v>
      </c>
      <c r="AE62" s="2" t="s">
        <v>45</v>
      </c>
      <c r="AF62" s="2" t="s">
        <v>45</v>
      </c>
      <c r="AG62" s="2" t="s">
        <v>56</v>
      </c>
      <c r="AH62" s="2" t="s">
        <v>3488</v>
      </c>
      <c r="AI62" s="2" t="s">
        <v>3489</v>
      </c>
      <c r="AJ62" s="2">
        <v>2016</v>
      </c>
    </row>
    <row r="63" spans="1:36" ht="45">
      <c r="A63" s="2" t="s">
        <v>3490</v>
      </c>
      <c r="B63" s="2" t="s">
        <v>3491</v>
      </c>
      <c r="C63" s="2" t="s">
        <v>3492</v>
      </c>
      <c r="D63" s="2" t="s">
        <v>3493</v>
      </c>
      <c r="E63" s="2" t="s">
        <v>40</v>
      </c>
      <c r="F63" s="2" t="s">
        <v>41</v>
      </c>
      <c r="G63" s="2" t="s">
        <v>3494</v>
      </c>
      <c r="H63" s="2" t="s">
        <v>43</v>
      </c>
      <c r="I63" s="2" t="s">
        <v>3156</v>
      </c>
      <c r="J63" s="2" t="s">
        <v>45</v>
      </c>
      <c r="K63" s="2" t="s">
        <v>46</v>
      </c>
      <c r="L63" s="2" t="s">
        <v>47</v>
      </c>
      <c r="M63" s="4">
        <v>42669</v>
      </c>
      <c r="N63" s="16">
        <v>2.94</v>
      </c>
      <c r="O63" s="2" t="s">
        <v>66</v>
      </c>
      <c r="P63" s="2">
        <v>417</v>
      </c>
      <c r="Q63" s="2" t="s">
        <v>3495</v>
      </c>
      <c r="R63" s="2" t="s">
        <v>3496</v>
      </c>
      <c r="S63" s="2" t="s">
        <v>3497</v>
      </c>
      <c r="T63" s="2">
        <v>2012</v>
      </c>
      <c r="U63" s="16">
        <v>4</v>
      </c>
      <c r="V63" s="16">
        <v>2</v>
      </c>
      <c r="W63" s="2" t="s">
        <v>237</v>
      </c>
      <c r="X63" s="2" t="s">
        <v>3498</v>
      </c>
      <c r="Y63" s="4">
        <v>42248</v>
      </c>
      <c r="Z63" s="4">
        <v>42243</v>
      </c>
      <c r="AA63" s="4">
        <v>42668</v>
      </c>
      <c r="AB63" s="2" t="s">
        <v>3315</v>
      </c>
      <c r="AC63" s="2" t="s">
        <v>3187</v>
      </c>
      <c r="AD63" s="2" t="s">
        <v>45</v>
      </c>
      <c r="AE63" s="2" t="s">
        <v>45</v>
      </c>
      <c r="AF63" s="2" t="s">
        <v>45</v>
      </c>
      <c r="AG63" s="2" t="s">
        <v>3292</v>
      </c>
      <c r="AH63" s="2" t="s">
        <v>3499</v>
      </c>
      <c r="AI63" s="2" t="s">
        <v>3500</v>
      </c>
      <c r="AJ63" s="2">
        <v>2016</v>
      </c>
    </row>
    <row r="64" spans="1:36" ht="45">
      <c r="A64" s="2" t="s">
        <v>3501</v>
      </c>
      <c r="B64" s="2" t="s">
        <v>3502</v>
      </c>
      <c r="C64" s="2" t="s">
        <v>3503</v>
      </c>
      <c r="D64" s="2" t="s">
        <v>3504</v>
      </c>
      <c r="E64" s="2" t="s">
        <v>104</v>
      </c>
      <c r="F64" s="2" t="s">
        <v>220</v>
      </c>
      <c r="G64" s="2" t="s">
        <v>958</v>
      </c>
      <c r="H64" s="2" t="s">
        <v>43</v>
      </c>
      <c r="I64" s="2" t="s">
        <v>3156</v>
      </c>
      <c r="J64" s="2" t="s">
        <v>45</v>
      </c>
      <c r="K64" s="2" t="s">
        <v>46</v>
      </c>
      <c r="L64" s="2" t="s">
        <v>47</v>
      </c>
      <c r="M64" s="4">
        <v>42674</v>
      </c>
      <c r="N64" s="16">
        <v>3.29</v>
      </c>
      <c r="O64" s="2" t="s">
        <v>66</v>
      </c>
      <c r="P64" s="2">
        <v>400</v>
      </c>
      <c r="Q64" s="2" t="s">
        <v>3505</v>
      </c>
      <c r="R64" s="2" t="s">
        <v>3506</v>
      </c>
      <c r="S64" s="2" t="s">
        <v>3507</v>
      </c>
      <c r="T64" s="2">
        <v>2012</v>
      </c>
      <c r="U64" s="16">
        <v>4</v>
      </c>
      <c r="V64" s="16">
        <v>3</v>
      </c>
      <c r="W64" s="2" t="s">
        <v>237</v>
      </c>
      <c r="X64" s="2" t="s">
        <v>3508</v>
      </c>
      <c r="Y64" s="4">
        <v>42418</v>
      </c>
      <c r="Z64" s="4">
        <v>42388</v>
      </c>
      <c r="AA64" s="4">
        <v>42664</v>
      </c>
      <c r="AB64" s="2" t="s">
        <v>3174</v>
      </c>
      <c r="AC64" s="2" t="s">
        <v>3173</v>
      </c>
      <c r="AD64" s="2" t="s">
        <v>45</v>
      </c>
      <c r="AE64" s="2" t="s">
        <v>45</v>
      </c>
      <c r="AF64" s="2" t="s">
        <v>45</v>
      </c>
      <c r="AG64" s="2" t="s">
        <v>3292</v>
      </c>
      <c r="AH64" s="2" t="s">
        <v>3509</v>
      </c>
      <c r="AI64" s="2" t="s">
        <v>3510</v>
      </c>
      <c r="AJ64" s="2">
        <v>2016</v>
      </c>
    </row>
    <row r="65" spans="1:36" ht="60">
      <c r="A65" s="79" t="s">
        <v>3511</v>
      </c>
      <c r="B65" s="79" t="s">
        <v>3512</v>
      </c>
      <c r="C65" s="79"/>
      <c r="D65" s="79" t="s">
        <v>3513</v>
      </c>
      <c r="E65" s="79" t="s">
        <v>40</v>
      </c>
      <c r="F65" s="79" t="s">
        <v>131</v>
      </c>
      <c r="G65" s="79" t="s">
        <v>3514</v>
      </c>
      <c r="H65" s="79" t="s">
        <v>43</v>
      </c>
      <c r="I65" s="79" t="s">
        <v>3156</v>
      </c>
      <c r="J65" s="79" t="s">
        <v>45</v>
      </c>
      <c r="K65" s="79" t="s">
        <v>80</v>
      </c>
      <c r="L65" s="79" t="s">
        <v>47</v>
      </c>
      <c r="M65" s="82">
        <v>42579</v>
      </c>
      <c r="N65" s="85">
        <v>2.88</v>
      </c>
      <c r="O65" s="79" t="s">
        <v>66</v>
      </c>
      <c r="P65" s="79">
        <v>450</v>
      </c>
      <c r="Q65" s="79" t="s">
        <v>3515</v>
      </c>
      <c r="R65" s="79" t="s">
        <v>3516</v>
      </c>
      <c r="S65" s="79" t="s">
        <v>3517</v>
      </c>
      <c r="T65" s="79">
        <v>2011</v>
      </c>
      <c r="U65" s="85">
        <v>5</v>
      </c>
      <c r="V65" s="85">
        <v>0</v>
      </c>
      <c r="W65" s="79" t="s">
        <v>45</v>
      </c>
      <c r="X65" s="12" t="s">
        <v>3518</v>
      </c>
      <c r="Y65" s="82">
        <v>42236</v>
      </c>
      <c r="Z65" s="82">
        <v>42234</v>
      </c>
      <c r="AA65" s="82">
        <v>42578</v>
      </c>
      <c r="AB65" s="79" t="s">
        <v>3187</v>
      </c>
      <c r="AC65" s="79" t="s">
        <v>3463</v>
      </c>
      <c r="AD65" s="79" t="s">
        <v>45</v>
      </c>
      <c r="AE65" s="79" t="s">
        <v>45</v>
      </c>
      <c r="AF65" s="79" t="s">
        <v>45</v>
      </c>
      <c r="AG65" s="79" t="s">
        <v>56</v>
      </c>
      <c r="AH65" s="79" t="s">
        <v>3519</v>
      </c>
      <c r="AI65" s="79" t="s">
        <v>3520</v>
      </c>
      <c r="AJ65" s="79">
        <v>2016</v>
      </c>
    </row>
    <row r="66" spans="1:3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3"/>
      <c r="N66" s="86"/>
      <c r="O66" s="80"/>
      <c r="P66" s="80"/>
      <c r="Q66" s="80"/>
      <c r="R66" s="80"/>
      <c r="S66" s="80"/>
      <c r="T66" s="80"/>
      <c r="U66" s="86"/>
      <c r="V66" s="86"/>
      <c r="W66" s="80"/>
      <c r="X66" s="9"/>
      <c r="Y66" s="83"/>
      <c r="Z66" s="83"/>
      <c r="AA66" s="83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ht="30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4"/>
      <c r="N67" s="87"/>
      <c r="O67" s="81"/>
      <c r="P67" s="81"/>
      <c r="Q67" s="81"/>
      <c r="R67" s="81"/>
      <c r="S67" s="81"/>
      <c r="T67" s="81"/>
      <c r="U67" s="87"/>
      <c r="V67" s="87"/>
      <c r="W67" s="81"/>
      <c r="X67" s="3" t="s">
        <v>3521</v>
      </c>
      <c r="Y67" s="84"/>
      <c r="Z67" s="84"/>
      <c r="AA67" s="84"/>
      <c r="AB67" s="81"/>
      <c r="AC67" s="81"/>
      <c r="AD67" s="81"/>
      <c r="AE67" s="81"/>
      <c r="AF67" s="81"/>
      <c r="AG67" s="81"/>
      <c r="AH67" s="81"/>
      <c r="AI67" s="81"/>
      <c r="AJ67" s="81"/>
    </row>
    <row r="68" spans="1:36" ht="30">
      <c r="A68" s="79" t="s">
        <v>3522</v>
      </c>
      <c r="B68" s="79" t="s">
        <v>3523</v>
      </c>
      <c r="C68" s="79"/>
      <c r="D68" s="79" t="s">
        <v>3524</v>
      </c>
      <c r="E68" s="79" t="s">
        <v>104</v>
      </c>
      <c r="F68" s="79" t="s">
        <v>78</v>
      </c>
      <c r="G68" s="79" t="s">
        <v>3525</v>
      </c>
      <c r="H68" s="79" t="s">
        <v>43</v>
      </c>
      <c r="I68" s="79" t="s">
        <v>3156</v>
      </c>
      <c r="J68" s="79" t="s">
        <v>45</v>
      </c>
      <c r="K68" s="79" t="s">
        <v>80</v>
      </c>
      <c r="L68" s="79" t="s">
        <v>47</v>
      </c>
      <c r="M68" s="82">
        <v>42412</v>
      </c>
      <c r="N68" s="85">
        <v>2.6</v>
      </c>
      <c r="O68" s="79" t="s">
        <v>49</v>
      </c>
      <c r="P68" s="79">
        <v>480</v>
      </c>
      <c r="Q68" s="79" t="s">
        <v>3526</v>
      </c>
      <c r="R68" s="79" t="s">
        <v>2640</v>
      </c>
      <c r="S68" s="79" t="s">
        <v>3527</v>
      </c>
      <c r="T68" s="79">
        <v>2010</v>
      </c>
      <c r="U68" s="85">
        <v>5</v>
      </c>
      <c r="V68" s="85">
        <v>0</v>
      </c>
      <c r="W68" s="79" t="s">
        <v>45</v>
      </c>
      <c r="X68" s="13" t="s">
        <v>3528</v>
      </c>
      <c r="Y68" s="82">
        <v>42264</v>
      </c>
      <c r="Z68" s="82">
        <v>42271</v>
      </c>
      <c r="AA68" s="79"/>
      <c r="AB68" s="79" t="s">
        <v>3200</v>
      </c>
      <c r="AC68" s="79" t="s">
        <v>3529</v>
      </c>
      <c r="AD68" s="79" t="s">
        <v>3530</v>
      </c>
      <c r="AE68" s="79" t="s">
        <v>3530</v>
      </c>
      <c r="AF68" s="79" t="s">
        <v>3530</v>
      </c>
      <c r="AG68" s="79" t="s">
        <v>56</v>
      </c>
      <c r="AH68" s="79" t="s">
        <v>3531</v>
      </c>
      <c r="AI68" s="79" t="s">
        <v>3532</v>
      </c>
      <c r="AJ68" s="79">
        <v>2016</v>
      </c>
    </row>
    <row r="69" spans="1:36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3"/>
      <c r="N69" s="86"/>
      <c r="O69" s="80"/>
      <c r="P69" s="80"/>
      <c r="Q69" s="80"/>
      <c r="R69" s="80"/>
      <c r="S69" s="80"/>
      <c r="T69" s="80"/>
      <c r="U69" s="86"/>
      <c r="V69" s="86"/>
      <c r="W69" s="80"/>
      <c r="X69" s="9"/>
      <c r="Y69" s="83"/>
      <c r="Z69" s="83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4"/>
      <c r="N70" s="87"/>
      <c r="O70" s="81"/>
      <c r="P70" s="81"/>
      <c r="Q70" s="81"/>
      <c r="R70" s="81"/>
      <c r="S70" s="81"/>
      <c r="T70" s="81"/>
      <c r="U70" s="87"/>
      <c r="V70" s="87"/>
      <c r="W70" s="81"/>
      <c r="X70" s="14" t="s">
        <v>3533</v>
      </c>
      <c r="Y70" s="84"/>
      <c r="Z70" s="84"/>
      <c r="AA70" s="81"/>
      <c r="AB70" s="81"/>
      <c r="AC70" s="81"/>
      <c r="AD70" s="81"/>
      <c r="AE70" s="81"/>
      <c r="AF70" s="81"/>
      <c r="AG70" s="81"/>
      <c r="AH70" s="81"/>
      <c r="AI70" s="81"/>
      <c r="AJ70" s="81"/>
    </row>
    <row r="71" spans="1:36" ht="30">
      <c r="A71" s="2" t="s">
        <v>3534</v>
      </c>
      <c r="B71" s="2" t="s">
        <v>3535</v>
      </c>
      <c r="C71" s="2"/>
      <c r="D71" s="2" t="s">
        <v>3536</v>
      </c>
      <c r="E71" s="2" t="s">
        <v>40</v>
      </c>
      <c r="F71" s="2" t="s">
        <v>3537</v>
      </c>
      <c r="G71" s="2" t="s">
        <v>3538</v>
      </c>
      <c r="H71" s="2" t="s">
        <v>43</v>
      </c>
      <c r="I71" s="2" t="s">
        <v>3156</v>
      </c>
      <c r="J71" s="2" t="s">
        <v>45</v>
      </c>
      <c r="K71" s="2" t="s">
        <v>46</v>
      </c>
      <c r="L71" s="2" t="s">
        <v>47</v>
      </c>
      <c r="M71" s="4">
        <v>42577</v>
      </c>
      <c r="N71" s="16">
        <v>3.07</v>
      </c>
      <c r="O71" s="2" t="s">
        <v>66</v>
      </c>
      <c r="P71" s="2">
        <v>440</v>
      </c>
      <c r="Q71" s="2" t="s">
        <v>3539</v>
      </c>
      <c r="R71" s="2" t="s">
        <v>3540</v>
      </c>
      <c r="S71" s="2" t="s">
        <v>3541</v>
      </c>
      <c r="T71" s="2">
        <v>2011</v>
      </c>
      <c r="U71" s="16">
        <v>5</v>
      </c>
      <c r="V71" s="16">
        <v>0</v>
      </c>
      <c r="W71" s="2" t="s">
        <v>45</v>
      </c>
      <c r="X71" s="2" t="s">
        <v>3542</v>
      </c>
      <c r="Y71" s="4">
        <v>42261</v>
      </c>
      <c r="Z71" s="4">
        <v>42248</v>
      </c>
      <c r="AA71" s="4">
        <v>42576</v>
      </c>
      <c r="AB71" s="2" t="s">
        <v>3174</v>
      </c>
      <c r="AC71" s="2" t="s">
        <v>3384</v>
      </c>
      <c r="AD71" s="2" t="s">
        <v>45</v>
      </c>
      <c r="AE71" s="2" t="s">
        <v>45</v>
      </c>
      <c r="AF71" s="2" t="s">
        <v>45</v>
      </c>
      <c r="AG71" s="2" t="s">
        <v>56</v>
      </c>
      <c r="AH71" s="2" t="s">
        <v>3543</v>
      </c>
      <c r="AI71" s="2" t="s">
        <v>3544</v>
      </c>
      <c r="AJ71" s="2">
        <v>2016</v>
      </c>
    </row>
    <row r="72" spans="1:36" ht="45">
      <c r="A72" s="2" t="s">
        <v>3545</v>
      </c>
      <c r="B72" s="2" t="s">
        <v>3546</v>
      </c>
      <c r="C72" s="2" t="s">
        <v>3547</v>
      </c>
      <c r="D72" s="2" t="s">
        <v>3548</v>
      </c>
      <c r="E72" s="2" t="s">
        <v>40</v>
      </c>
      <c r="F72" s="2" t="s">
        <v>3549</v>
      </c>
      <c r="G72" s="2" t="s">
        <v>3550</v>
      </c>
      <c r="H72" s="2" t="s">
        <v>43</v>
      </c>
      <c r="I72" s="2" t="s">
        <v>3156</v>
      </c>
      <c r="J72" s="2" t="s">
        <v>45</v>
      </c>
      <c r="K72" s="2" t="s">
        <v>46</v>
      </c>
      <c r="L72" s="2" t="s">
        <v>47</v>
      </c>
      <c r="M72" s="4">
        <v>42594</v>
      </c>
      <c r="N72" s="16">
        <v>2.85</v>
      </c>
      <c r="O72" s="2" t="s">
        <v>49</v>
      </c>
      <c r="P72" s="2">
        <v>446</v>
      </c>
      <c r="Q72" s="2" t="s">
        <v>3551</v>
      </c>
      <c r="R72" s="2" t="s">
        <v>709</v>
      </c>
      <c r="S72" s="2" t="s">
        <v>3552</v>
      </c>
      <c r="T72" s="2">
        <v>2011</v>
      </c>
      <c r="U72" s="16">
        <v>5</v>
      </c>
      <c r="V72" s="16">
        <v>0</v>
      </c>
      <c r="W72" s="2" t="s">
        <v>45</v>
      </c>
      <c r="X72" s="2" t="s">
        <v>3553</v>
      </c>
      <c r="Y72" s="4">
        <v>42248</v>
      </c>
      <c r="Z72" s="4">
        <v>42240</v>
      </c>
      <c r="AA72" s="4">
        <v>42594</v>
      </c>
      <c r="AB72" s="2" t="s">
        <v>3174</v>
      </c>
      <c r="AC72" s="2" t="s">
        <v>3384</v>
      </c>
      <c r="AD72" s="2" t="s">
        <v>45</v>
      </c>
      <c r="AE72" s="2" t="s">
        <v>45</v>
      </c>
      <c r="AF72" s="2" t="s">
        <v>45</v>
      </c>
      <c r="AG72" s="2" t="s">
        <v>56</v>
      </c>
      <c r="AH72" s="2" t="s">
        <v>3554</v>
      </c>
      <c r="AI72" s="2" t="s">
        <v>3555</v>
      </c>
      <c r="AJ72" s="2">
        <v>2016</v>
      </c>
    </row>
    <row r="73" spans="1:36" ht="45">
      <c r="A73" s="2" t="s">
        <v>3556</v>
      </c>
      <c r="B73" s="2" t="s">
        <v>3557</v>
      </c>
      <c r="C73" s="2" t="s">
        <v>3558</v>
      </c>
      <c r="D73" s="2" t="s">
        <v>3559</v>
      </c>
      <c r="E73" s="2" t="s">
        <v>40</v>
      </c>
      <c r="F73" s="2" t="s">
        <v>220</v>
      </c>
      <c r="G73" s="2" t="s">
        <v>3560</v>
      </c>
      <c r="H73" s="2" t="s">
        <v>43</v>
      </c>
      <c r="I73" s="2" t="s">
        <v>3156</v>
      </c>
      <c r="J73" s="2" t="s">
        <v>45</v>
      </c>
      <c r="K73" s="2" t="s">
        <v>46</v>
      </c>
      <c r="L73" s="2" t="s">
        <v>47</v>
      </c>
      <c r="M73" s="4">
        <v>42593</v>
      </c>
      <c r="N73" s="16">
        <v>2.77</v>
      </c>
      <c r="O73" s="2" t="s">
        <v>49</v>
      </c>
      <c r="P73" s="2">
        <v>436</v>
      </c>
      <c r="Q73" s="2" t="s">
        <v>3561</v>
      </c>
      <c r="R73" s="2" t="s">
        <v>3562</v>
      </c>
      <c r="S73" s="2" t="s">
        <v>3563</v>
      </c>
      <c r="T73" s="2">
        <v>2011</v>
      </c>
      <c r="U73" s="16">
        <v>5</v>
      </c>
      <c r="V73" s="16">
        <v>0</v>
      </c>
      <c r="W73" s="2" t="s">
        <v>45</v>
      </c>
      <c r="X73" s="2" t="s">
        <v>3564</v>
      </c>
      <c r="Y73" s="4">
        <v>42248</v>
      </c>
      <c r="Z73" s="4">
        <v>42241</v>
      </c>
      <c r="AA73" s="4">
        <v>42593</v>
      </c>
      <c r="AB73" s="2" t="s">
        <v>3200</v>
      </c>
      <c r="AC73" s="2" t="s">
        <v>3223</v>
      </c>
      <c r="AD73" s="2" t="s">
        <v>45</v>
      </c>
      <c r="AE73" s="2" t="s">
        <v>45</v>
      </c>
      <c r="AF73" s="2" t="s">
        <v>45</v>
      </c>
      <c r="AG73" s="2" t="s">
        <v>56</v>
      </c>
      <c r="AH73" s="2" t="s">
        <v>3565</v>
      </c>
      <c r="AI73" s="2" t="s">
        <v>3566</v>
      </c>
      <c r="AJ73" s="2">
        <v>2016</v>
      </c>
    </row>
    <row r="74" spans="1:36" ht="75">
      <c r="A74" s="2" t="s">
        <v>3567</v>
      </c>
      <c r="B74" s="2" t="s">
        <v>3568</v>
      </c>
      <c r="C74" s="2"/>
      <c r="D74" s="2" t="s">
        <v>3569</v>
      </c>
      <c r="E74" s="2" t="s">
        <v>40</v>
      </c>
      <c r="F74" s="2" t="s">
        <v>428</v>
      </c>
      <c r="G74" s="2" t="s">
        <v>3570</v>
      </c>
      <c r="H74" s="2" t="s">
        <v>43</v>
      </c>
      <c r="I74" s="2" t="s">
        <v>3156</v>
      </c>
      <c r="J74" s="2" t="s">
        <v>45</v>
      </c>
      <c r="K74" s="2" t="s">
        <v>46</v>
      </c>
      <c r="L74" s="2" t="s">
        <v>47</v>
      </c>
      <c r="M74" s="4">
        <v>42580</v>
      </c>
      <c r="N74" s="16">
        <v>3.46</v>
      </c>
      <c r="O74" s="2" t="s">
        <v>66</v>
      </c>
      <c r="P74" s="2">
        <v>463</v>
      </c>
      <c r="Q74" s="2" t="s">
        <v>3571</v>
      </c>
      <c r="R74" s="2" t="s">
        <v>3572</v>
      </c>
      <c r="S74" s="2" t="s">
        <v>3573</v>
      </c>
      <c r="T74" s="2">
        <v>2012</v>
      </c>
      <c r="U74" s="16">
        <v>4</v>
      </c>
      <c r="V74" s="16">
        <v>0</v>
      </c>
      <c r="W74" s="2" t="s">
        <v>45</v>
      </c>
      <c r="X74" s="2" t="s">
        <v>3574</v>
      </c>
      <c r="Y74" s="4">
        <v>42444</v>
      </c>
      <c r="Z74" s="4">
        <v>42449</v>
      </c>
      <c r="AA74" s="2"/>
      <c r="AB74" s="2" t="s">
        <v>3161</v>
      </c>
      <c r="AC74" s="2" t="s">
        <v>3162</v>
      </c>
      <c r="AD74" s="2" t="s">
        <v>45</v>
      </c>
      <c r="AE74" s="2" t="s">
        <v>45</v>
      </c>
      <c r="AF74" s="2" t="s">
        <v>45</v>
      </c>
      <c r="AG74" s="2" t="s">
        <v>56</v>
      </c>
      <c r="AH74" s="2" t="s">
        <v>3575</v>
      </c>
      <c r="AI74" s="2" t="s">
        <v>3576</v>
      </c>
      <c r="AJ74" s="2">
        <v>2016</v>
      </c>
    </row>
    <row r="75" spans="1:36" ht="15.75">
      <c r="A75" s="79" t="s">
        <v>3577</v>
      </c>
      <c r="B75" s="79" t="s">
        <v>3578</v>
      </c>
      <c r="C75" s="79"/>
      <c r="D75" s="79" t="s">
        <v>3579</v>
      </c>
      <c r="E75" s="79" t="s">
        <v>40</v>
      </c>
      <c r="F75" s="79" t="s">
        <v>360</v>
      </c>
      <c r="G75" s="79" t="s">
        <v>3580</v>
      </c>
      <c r="H75" s="79" t="s">
        <v>43</v>
      </c>
      <c r="I75" s="79" t="s">
        <v>3156</v>
      </c>
      <c r="J75" s="79" t="s">
        <v>45</v>
      </c>
      <c r="K75" s="79" t="s">
        <v>46</v>
      </c>
      <c r="L75" s="79" t="s">
        <v>47</v>
      </c>
      <c r="M75" s="82">
        <v>42394</v>
      </c>
      <c r="N75" s="17" t="s">
        <v>48</v>
      </c>
      <c r="O75" s="79" t="s">
        <v>66</v>
      </c>
      <c r="P75" s="79">
        <v>460</v>
      </c>
      <c r="Q75" s="79" t="s">
        <v>3581</v>
      </c>
      <c r="R75" s="79" t="s">
        <v>3582</v>
      </c>
      <c r="S75" s="79" t="s">
        <v>3583</v>
      </c>
      <c r="T75" s="79">
        <v>2012</v>
      </c>
      <c r="U75" s="85">
        <v>3</v>
      </c>
      <c r="V75" s="85">
        <v>6</v>
      </c>
      <c r="W75" s="79" t="s">
        <v>45</v>
      </c>
      <c r="X75" s="79" t="s">
        <v>3584</v>
      </c>
      <c r="Y75" s="82">
        <v>42265</v>
      </c>
      <c r="Z75" s="82">
        <v>42240</v>
      </c>
      <c r="AA75" s="82">
        <v>42380</v>
      </c>
      <c r="AB75" s="79" t="s">
        <v>3186</v>
      </c>
      <c r="AC75" s="79" t="s">
        <v>3187</v>
      </c>
      <c r="AD75" s="79" t="s">
        <v>45</v>
      </c>
      <c r="AE75" s="79" t="s">
        <v>45</v>
      </c>
      <c r="AF75" s="79" t="s">
        <v>45</v>
      </c>
      <c r="AG75" s="79" t="s">
        <v>56</v>
      </c>
      <c r="AH75" s="79" t="s">
        <v>3585</v>
      </c>
      <c r="AI75" s="79" t="s">
        <v>3586</v>
      </c>
      <c r="AJ75" s="79">
        <v>2016</v>
      </c>
    </row>
    <row r="76" spans="1:36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3"/>
      <c r="N76" s="19" t="s">
        <v>59</v>
      </c>
      <c r="O76" s="80"/>
      <c r="P76" s="80"/>
      <c r="Q76" s="80"/>
      <c r="R76" s="80"/>
      <c r="S76" s="80"/>
      <c r="T76" s="80"/>
      <c r="U76" s="86"/>
      <c r="V76" s="86"/>
      <c r="W76" s="80"/>
      <c r="X76" s="80"/>
      <c r="Y76" s="83"/>
      <c r="Z76" s="83"/>
      <c r="AA76" s="83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3"/>
      <c r="N77" s="19" t="s">
        <v>60</v>
      </c>
      <c r="O77" s="80"/>
      <c r="P77" s="80"/>
      <c r="Q77" s="80"/>
      <c r="R77" s="80"/>
      <c r="S77" s="80"/>
      <c r="T77" s="80"/>
      <c r="U77" s="86"/>
      <c r="V77" s="86"/>
      <c r="W77" s="80"/>
      <c r="X77" s="80"/>
      <c r="Y77" s="83"/>
      <c r="Z77" s="83"/>
      <c r="AA77" s="83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4"/>
      <c r="N78" s="20"/>
      <c r="O78" s="81"/>
      <c r="P78" s="81"/>
      <c r="Q78" s="81"/>
      <c r="R78" s="81"/>
      <c r="S78" s="81"/>
      <c r="T78" s="81"/>
      <c r="U78" s="87"/>
      <c r="V78" s="87"/>
      <c r="W78" s="81"/>
      <c r="X78" s="81"/>
      <c r="Y78" s="84"/>
      <c r="Z78" s="84"/>
      <c r="AA78" s="84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1:36" ht="30">
      <c r="A79" s="2" t="s">
        <v>3587</v>
      </c>
      <c r="B79" s="2" t="s">
        <v>3588</v>
      </c>
      <c r="C79" s="2"/>
      <c r="D79" s="2" t="s">
        <v>3589</v>
      </c>
      <c r="E79" s="2" t="s">
        <v>104</v>
      </c>
      <c r="F79" s="2" t="s">
        <v>2506</v>
      </c>
      <c r="G79" s="2" t="s">
        <v>3590</v>
      </c>
      <c r="H79" s="2" t="s">
        <v>43</v>
      </c>
      <c r="I79" s="2" t="s">
        <v>3156</v>
      </c>
      <c r="J79" s="2" t="s">
        <v>45</v>
      </c>
      <c r="K79" s="2" t="s">
        <v>46</v>
      </c>
      <c r="L79" s="2" t="s">
        <v>47</v>
      </c>
      <c r="M79" s="4">
        <v>42416</v>
      </c>
      <c r="N79" s="16">
        <v>3.01</v>
      </c>
      <c r="O79" s="2" t="s">
        <v>66</v>
      </c>
      <c r="P79" s="2">
        <v>456</v>
      </c>
      <c r="Q79" s="2" t="s">
        <v>3591</v>
      </c>
      <c r="R79" s="2" t="s">
        <v>3592</v>
      </c>
      <c r="S79" s="2" t="s">
        <v>3593</v>
      </c>
      <c r="T79" s="2">
        <v>2011</v>
      </c>
      <c r="U79" s="16">
        <v>4</v>
      </c>
      <c r="V79" s="16">
        <v>7</v>
      </c>
      <c r="W79" s="2" t="s">
        <v>45</v>
      </c>
      <c r="X79" s="2" t="s">
        <v>3594</v>
      </c>
      <c r="Y79" s="4">
        <v>42265</v>
      </c>
      <c r="Z79" s="4">
        <v>42278</v>
      </c>
      <c r="AA79" s="4">
        <v>42417</v>
      </c>
      <c r="AB79" s="2" t="s">
        <v>3222</v>
      </c>
      <c r="AC79" s="2" t="s">
        <v>3223</v>
      </c>
      <c r="AD79" s="2" t="s">
        <v>45</v>
      </c>
      <c r="AE79" s="2" t="s">
        <v>45</v>
      </c>
      <c r="AF79" s="2" t="s">
        <v>45</v>
      </c>
      <c r="AG79" s="2" t="s">
        <v>56</v>
      </c>
      <c r="AH79" s="2" t="s">
        <v>3595</v>
      </c>
      <c r="AI79" s="2" t="s">
        <v>3596</v>
      </c>
      <c r="AJ79" s="2">
        <v>2016</v>
      </c>
    </row>
    <row r="80" spans="1:36" ht="15.75">
      <c r="A80" s="79" t="s">
        <v>3597</v>
      </c>
      <c r="B80" s="79" t="s">
        <v>3598</v>
      </c>
      <c r="C80" s="79"/>
      <c r="D80" s="79" t="s">
        <v>3599</v>
      </c>
      <c r="E80" s="79" t="s">
        <v>40</v>
      </c>
      <c r="F80" s="79" t="s">
        <v>78</v>
      </c>
      <c r="G80" s="79" t="s">
        <v>3600</v>
      </c>
      <c r="H80" s="79" t="s">
        <v>43</v>
      </c>
      <c r="I80" s="79" t="s">
        <v>3156</v>
      </c>
      <c r="J80" s="79" t="s">
        <v>45</v>
      </c>
      <c r="K80" s="79" t="s">
        <v>46</v>
      </c>
      <c r="L80" s="79" t="s">
        <v>47</v>
      </c>
      <c r="M80" s="82">
        <v>42396</v>
      </c>
      <c r="N80" s="17" t="s">
        <v>48</v>
      </c>
      <c r="O80" s="79" t="s">
        <v>66</v>
      </c>
      <c r="P80" s="79">
        <v>423</v>
      </c>
      <c r="Q80" s="79" t="s">
        <v>3601</v>
      </c>
      <c r="R80" s="79" t="s">
        <v>3602</v>
      </c>
      <c r="S80" s="79" t="s">
        <v>3603</v>
      </c>
      <c r="T80" s="79">
        <v>2012</v>
      </c>
      <c r="U80" s="85">
        <v>3</v>
      </c>
      <c r="V80" s="85">
        <v>6</v>
      </c>
      <c r="W80" s="79" t="s">
        <v>45</v>
      </c>
      <c r="X80" s="79" t="s">
        <v>3604</v>
      </c>
      <c r="Y80" s="82">
        <v>42265</v>
      </c>
      <c r="Z80" s="82">
        <v>42240</v>
      </c>
      <c r="AA80" s="82">
        <v>42396</v>
      </c>
      <c r="AB80" s="79" t="s">
        <v>3173</v>
      </c>
      <c r="AC80" s="79" t="s">
        <v>3605</v>
      </c>
      <c r="AD80" s="79" t="s">
        <v>45</v>
      </c>
      <c r="AE80" s="79" t="s">
        <v>45</v>
      </c>
      <c r="AF80" s="79" t="s">
        <v>45</v>
      </c>
      <c r="AG80" s="79" t="s">
        <v>56</v>
      </c>
      <c r="AH80" s="79" t="s">
        <v>3606</v>
      </c>
      <c r="AI80" s="79" t="s">
        <v>3607</v>
      </c>
      <c r="AJ80" s="79">
        <v>2016</v>
      </c>
    </row>
    <row r="81" spans="1:36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3"/>
      <c r="N81" s="19" t="s">
        <v>59</v>
      </c>
      <c r="O81" s="80"/>
      <c r="P81" s="80"/>
      <c r="Q81" s="80"/>
      <c r="R81" s="80"/>
      <c r="S81" s="80"/>
      <c r="T81" s="80"/>
      <c r="U81" s="86"/>
      <c r="V81" s="86"/>
      <c r="W81" s="80"/>
      <c r="X81" s="80"/>
      <c r="Y81" s="83"/>
      <c r="Z81" s="83"/>
      <c r="AA81" s="83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1:36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3"/>
      <c r="N82" s="19" t="s">
        <v>60</v>
      </c>
      <c r="O82" s="80"/>
      <c r="P82" s="80"/>
      <c r="Q82" s="80"/>
      <c r="R82" s="80"/>
      <c r="S82" s="80"/>
      <c r="T82" s="80"/>
      <c r="U82" s="86"/>
      <c r="V82" s="86"/>
      <c r="W82" s="80"/>
      <c r="X82" s="80"/>
      <c r="Y82" s="83"/>
      <c r="Z82" s="83"/>
      <c r="AA82" s="83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1:36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4"/>
      <c r="N83" s="20"/>
      <c r="O83" s="81"/>
      <c r="P83" s="81"/>
      <c r="Q83" s="81"/>
      <c r="R83" s="81"/>
      <c r="S83" s="81"/>
      <c r="T83" s="81"/>
      <c r="U83" s="87"/>
      <c r="V83" s="87"/>
      <c r="W83" s="81"/>
      <c r="X83" s="81"/>
      <c r="Y83" s="84"/>
      <c r="Z83" s="84"/>
      <c r="AA83" s="84"/>
      <c r="AB83" s="81"/>
      <c r="AC83" s="81"/>
      <c r="AD83" s="81"/>
      <c r="AE83" s="81"/>
      <c r="AF83" s="81"/>
      <c r="AG83" s="81"/>
      <c r="AH83" s="81"/>
      <c r="AI83" s="81"/>
      <c r="AJ83" s="81"/>
    </row>
    <row r="84" spans="1:36" ht="45">
      <c r="A84" s="2" t="s">
        <v>3608</v>
      </c>
      <c r="B84" s="2" t="s">
        <v>3609</v>
      </c>
      <c r="C84" s="2" t="s">
        <v>3610</v>
      </c>
      <c r="D84" s="2" t="s">
        <v>3611</v>
      </c>
      <c r="E84" s="2" t="s">
        <v>104</v>
      </c>
      <c r="F84" s="2" t="s">
        <v>1116</v>
      </c>
      <c r="G84" s="2" t="s">
        <v>1825</v>
      </c>
      <c r="H84" s="2" t="s">
        <v>43</v>
      </c>
      <c r="I84" s="2" t="s">
        <v>3156</v>
      </c>
      <c r="J84" s="2" t="s">
        <v>45</v>
      </c>
      <c r="K84" s="2" t="s">
        <v>46</v>
      </c>
      <c r="L84" s="2" t="s">
        <v>47</v>
      </c>
      <c r="M84" s="4">
        <v>42669</v>
      </c>
      <c r="N84" s="16">
        <v>3.14</v>
      </c>
      <c r="O84" s="2" t="s">
        <v>66</v>
      </c>
      <c r="P84" s="2">
        <v>443</v>
      </c>
      <c r="Q84" s="2" t="s">
        <v>3612</v>
      </c>
      <c r="R84" s="2" t="s">
        <v>3613</v>
      </c>
      <c r="S84" s="2" t="s">
        <v>3614</v>
      </c>
      <c r="T84" s="2">
        <v>2012</v>
      </c>
      <c r="U84" s="16">
        <v>4</v>
      </c>
      <c r="V84" s="16">
        <v>3</v>
      </c>
      <c r="W84" s="2" t="s">
        <v>45</v>
      </c>
      <c r="X84" s="2" t="s">
        <v>3615</v>
      </c>
      <c r="Y84" s="4">
        <v>42451</v>
      </c>
      <c r="Z84" s="4">
        <v>42422</v>
      </c>
      <c r="AA84" s="4">
        <v>42661</v>
      </c>
      <c r="AB84" s="2" t="s">
        <v>3174</v>
      </c>
      <c r="AC84" s="2" t="s">
        <v>3173</v>
      </c>
      <c r="AD84" s="2" t="s">
        <v>45</v>
      </c>
      <c r="AE84" s="2" t="s">
        <v>45</v>
      </c>
      <c r="AF84" s="2" t="s">
        <v>45</v>
      </c>
      <c r="AG84" s="2" t="s">
        <v>56</v>
      </c>
      <c r="AH84" s="2" t="s">
        <v>3616</v>
      </c>
      <c r="AI84" s="2" t="s">
        <v>3617</v>
      </c>
      <c r="AJ84" s="2">
        <v>2016</v>
      </c>
    </row>
    <row r="85" spans="1:36" ht="15.75">
      <c r="A85" s="79" t="s">
        <v>3618</v>
      </c>
      <c r="B85" s="79" t="s">
        <v>3619</v>
      </c>
      <c r="C85" s="79"/>
      <c r="D85" s="79" t="s">
        <v>3620</v>
      </c>
      <c r="E85" s="79" t="s">
        <v>40</v>
      </c>
      <c r="F85" s="79" t="s">
        <v>2912</v>
      </c>
      <c r="G85" s="79" t="s">
        <v>3621</v>
      </c>
      <c r="H85" s="79" t="s">
        <v>43</v>
      </c>
      <c r="I85" s="79" t="s">
        <v>3156</v>
      </c>
      <c r="J85" s="79" t="s">
        <v>45</v>
      </c>
      <c r="K85" s="79" t="s">
        <v>46</v>
      </c>
      <c r="L85" s="79" t="s">
        <v>47</v>
      </c>
      <c r="M85" s="82">
        <v>42396</v>
      </c>
      <c r="N85" s="17" t="s">
        <v>48</v>
      </c>
      <c r="O85" s="79" t="s">
        <v>66</v>
      </c>
      <c r="P85" s="79">
        <v>516</v>
      </c>
      <c r="Q85" s="79" t="s">
        <v>3622</v>
      </c>
      <c r="R85" s="79" t="s">
        <v>3623</v>
      </c>
      <c r="S85" s="79" t="s">
        <v>3624</v>
      </c>
      <c r="T85" s="79">
        <v>2011</v>
      </c>
      <c r="U85" s="85">
        <v>4</v>
      </c>
      <c r="V85" s="85">
        <v>6</v>
      </c>
      <c r="W85" s="79" t="s">
        <v>45</v>
      </c>
      <c r="X85" s="79" t="s">
        <v>3625</v>
      </c>
      <c r="Y85" s="82">
        <v>42083</v>
      </c>
      <c r="Z85" s="82">
        <v>42065</v>
      </c>
      <c r="AA85" s="82">
        <v>42396</v>
      </c>
      <c r="AB85" s="79" t="s">
        <v>3361</v>
      </c>
      <c r="AC85" s="79" t="s">
        <v>3349</v>
      </c>
      <c r="AD85" s="79" t="s">
        <v>45</v>
      </c>
      <c r="AE85" s="79" t="s">
        <v>45</v>
      </c>
      <c r="AF85" s="79" t="s">
        <v>45</v>
      </c>
      <c r="AG85" s="79" t="s">
        <v>56</v>
      </c>
      <c r="AH85" s="79" t="s">
        <v>3626</v>
      </c>
      <c r="AI85" s="79" t="s">
        <v>3627</v>
      </c>
      <c r="AJ85" s="79">
        <v>2016</v>
      </c>
    </row>
    <row r="86" spans="1:36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3"/>
      <c r="N86" s="19" t="s">
        <v>59</v>
      </c>
      <c r="O86" s="80"/>
      <c r="P86" s="80"/>
      <c r="Q86" s="80"/>
      <c r="R86" s="80"/>
      <c r="S86" s="80"/>
      <c r="T86" s="80"/>
      <c r="U86" s="86"/>
      <c r="V86" s="86"/>
      <c r="W86" s="80"/>
      <c r="X86" s="80"/>
      <c r="Y86" s="83"/>
      <c r="Z86" s="83"/>
      <c r="AA86" s="83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1:36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3"/>
      <c r="N87" s="19" t="s">
        <v>60</v>
      </c>
      <c r="O87" s="80"/>
      <c r="P87" s="80"/>
      <c r="Q87" s="80"/>
      <c r="R87" s="80"/>
      <c r="S87" s="80"/>
      <c r="T87" s="80"/>
      <c r="U87" s="86"/>
      <c r="V87" s="86"/>
      <c r="W87" s="80"/>
      <c r="X87" s="80"/>
      <c r="Y87" s="83"/>
      <c r="Z87" s="83"/>
      <c r="AA87" s="83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1:36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4"/>
      <c r="N88" s="20"/>
      <c r="O88" s="81"/>
      <c r="P88" s="81"/>
      <c r="Q88" s="81"/>
      <c r="R88" s="81"/>
      <c r="S88" s="81"/>
      <c r="T88" s="81"/>
      <c r="U88" s="87"/>
      <c r="V88" s="87"/>
      <c r="W88" s="81"/>
      <c r="X88" s="81"/>
      <c r="Y88" s="84"/>
      <c r="Z88" s="84"/>
      <c r="AA88" s="84"/>
      <c r="AB88" s="81"/>
      <c r="AC88" s="81"/>
      <c r="AD88" s="81"/>
      <c r="AE88" s="81"/>
      <c r="AF88" s="81"/>
      <c r="AG88" s="81"/>
      <c r="AH88" s="81"/>
      <c r="AI88" s="81"/>
      <c r="AJ88" s="81"/>
    </row>
    <row r="89" spans="1:36" ht="45">
      <c r="A89" s="2" t="s">
        <v>3628</v>
      </c>
      <c r="B89" s="2" t="s">
        <v>3629</v>
      </c>
      <c r="C89" s="2" t="s">
        <v>3630</v>
      </c>
      <c r="D89" s="2" t="s">
        <v>3631</v>
      </c>
      <c r="E89" s="2" t="s">
        <v>40</v>
      </c>
      <c r="F89" s="2" t="s">
        <v>847</v>
      </c>
      <c r="G89" s="2" t="s">
        <v>3632</v>
      </c>
      <c r="H89" s="2" t="s">
        <v>43</v>
      </c>
      <c r="I89" s="2" t="s">
        <v>3156</v>
      </c>
      <c r="J89" s="2" t="s">
        <v>45</v>
      </c>
      <c r="K89" s="2" t="s">
        <v>46</v>
      </c>
      <c r="L89" s="2" t="s">
        <v>47</v>
      </c>
      <c r="M89" s="4">
        <v>42670</v>
      </c>
      <c r="N89" s="16">
        <v>3.23</v>
      </c>
      <c r="O89" s="2" t="s">
        <v>66</v>
      </c>
      <c r="P89" s="2">
        <v>453</v>
      </c>
      <c r="Q89" s="2" t="s">
        <v>3633</v>
      </c>
      <c r="R89" s="2" t="s">
        <v>3634</v>
      </c>
      <c r="S89" s="2" t="s">
        <v>3635</v>
      </c>
      <c r="T89" s="2">
        <v>2012</v>
      </c>
      <c r="U89" s="16">
        <v>4</v>
      </c>
      <c r="V89" s="16">
        <v>3</v>
      </c>
      <c r="W89" s="2" t="s">
        <v>45</v>
      </c>
      <c r="X89" s="2" t="s">
        <v>3636</v>
      </c>
      <c r="Y89" s="4">
        <v>42451</v>
      </c>
      <c r="Z89" s="4">
        <v>42422</v>
      </c>
      <c r="AA89" s="4">
        <v>42646</v>
      </c>
      <c r="AB89" s="2" t="s">
        <v>3173</v>
      </c>
      <c r="AC89" s="2" t="s">
        <v>3361</v>
      </c>
      <c r="AD89" s="2" t="s">
        <v>45</v>
      </c>
      <c r="AE89" s="2" t="s">
        <v>45</v>
      </c>
      <c r="AF89" s="2" t="s">
        <v>45</v>
      </c>
      <c r="AG89" s="2" t="s">
        <v>56</v>
      </c>
      <c r="AH89" s="2" t="s">
        <v>3637</v>
      </c>
      <c r="AI89" s="2" t="s">
        <v>3638</v>
      </c>
      <c r="AJ89" s="2">
        <v>2016</v>
      </c>
    </row>
    <row r="90" spans="1:36" ht="15.75">
      <c r="A90" s="79" t="s">
        <v>3639</v>
      </c>
      <c r="B90" s="79" t="s">
        <v>3640</v>
      </c>
      <c r="C90" s="79"/>
      <c r="D90" s="79" t="s">
        <v>3641</v>
      </c>
      <c r="E90" s="79" t="s">
        <v>40</v>
      </c>
      <c r="F90" s="79" t="s">
        <v>131</v>
      </c>
      <c r="G90" s="79" t="s">
        <v>2378</v>
      </c>
      <c r="H90" s="79" t="s">
        <v>43</v>
      </c>
      <c r="I90" s="79" t="s">
        <v>3156</v>
      </c>
      <c r="J90" s="79" t="s">
        <v>45</v>
      </c>
      <c r="K90" s="79" t="s">
        <v>46</v>
      </c>
      <c r="L90" s="79" t="s">
        <v>47</v>
      </c>
      <c r="M90" s="82">
        <v>42376</v>
      </c>
      <c r="N90" s="17" t="s">
        <v>48</v>
      </c>
      <c r="O90" s="79" t="s">
        <v>66</v>
      </c>
      <c r="P90" s="79">
        <v>400</v>
      </c>
      <c r="Q90" s="79" t="s">
        <v>3642</v>
      </c>
      <c r="R90" s="79" t="s">
        <v>3643</v>
      </c>
      <c r="S90" s="79" t="s">
        <v>3644</v>
      </c>
      <c r="T90" s="79">
        <v>2011</v>
      </c>
      <c r="U90" s="85">
        <v>4</v>
      </c>
      <c r="V90" s="85">
        <v>6</v>
      </c>
      <c r="W90" s="79" t="s">
        <v>45</v>
      </c>
      <c r="X90" s="79" t="s">
        <v>3645</v>
      </c>
      <c r="Y90" s="82">
        <v>42051</v>
      </c>
      <c r="Z90" s="82">
        <v>42079</v>
      </c>
      <c r="AA90" s="82">
        <v>42334</v>
      </c>
      <c r="AB90" s="79" t="s">
        <v>3361</v>
      </c>
      <c r="AC90" s="79" t="s">
        <v>3257</v>
      </c>
      <c r="AD90" s="79" t="s">
        <v>45</v>
      </c>
      <c r="AE90" s="79" t="s">
        <v>45</v>
      </c>
      <c r="AF90" s="79" t="s">
        <v>45</v>
      </c>
      <c r="AG90" s="79" t="s">
        <v>56</v>
      </c>
      <c r="AH90" s="79" t="s">
        <v>3646</v>
      </c>
      <c r="AI90" s="79" t="s">
        <v>3647</v>
      </c>
      <c r="AJ90" s="79">
        <v>2016</v>
      </c>
    </row>
    <row r="91" spans="1:36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3"/>
      <c r="N91" s="19" t="s">
        <v>59</v>
      </c>
      <c r="O91" s="80"/>
      <c r="P91" s="80"/>
      <c r="Q91" s="80"/>
      <c r="R91" s="80"/>
      <c r="S91" s="80"/>
      <c r="T91" s="80"/>
      <c r="U91" s="86"/>
      <c r="V91" s="86"/>
      <c r="W91" s="80"/>
      <c r="X91" s="80"/>
      <c r="Y91" s="83"/>
      <c r="Z91" s="83"/>
      <c r="AA91" s="83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1:36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3"/>
      <c r="N92" s="19" t="s">
        <v>60</v>
      </c>
      <c r="O92" s="80"/>
      <c r="P92" s="80"/>
      <c r="Q92" s="80"/>
      <c r="R92" s="80"/>
      <c r="S92" s="80"/>
      <c r="T92" s="80"/>
      <c r="U92" s="86"/>
      <c r="V92" s="86"/>
      <c r="W92" s="80"/>
      <c r="X92" s="80"/>
      <c r="Y92" s="83"/>
      <c r="Z92" s="83"/>
      <c r="AA92" s="83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1:36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4"/>
      <c r="N93" s="20"/>
      <c r="O93" s="81"/>
      <c r="P93" s="81"/>
      <c r="Q93" s="81"/>
      <c r="R93" s="81"/>
      <c r="S93" s="81"/>
      <c r="T93" s="81"/>
      <c r="U93" s="87"/>
      <c r="V93" s="87"/>
      <c r="W93" s="81"/>
      <c r="X93" s="81"/>
      <c r="Y93" s="84"/>
      <c r="Z93" s="84"/>
      <c r="AA93" s="84"/>
      <c r="AB93" s="81"/>
      <c r="AC93" s="81"/>
      <c r="AD93" s="81"/>
      <c r="AE93" s="81"/>
      <c r="AF93" s="81"/>
      <c r="AG93" s="81"/>
      <c r="AH93" s="81"/>
      <c r="AI93" s="81"/>
      <c r="AJ93" s="81"/>
    </row>
    <row r="94" spans="1:36" ht="45">
      <c r="A94" s="2" t="s">
        <v>3648</v>
      </c>
      <c r="B94" s="2" t="s">
        <v>3649</v>
      </c>
      <c r="C94" s="2" t="s">
        <v>3650</v>
      </c>
      <c r="D94" s="2" t="s">
        <v>3651</v>
      </c>
      <c r="E94" s="2" t="s">
        <v>104</v>
      </c>
      <c r="F94" s="2" t="s">
        <v>3652</v>
      </c>
      <c r="G94" s="2" t="s">
        <v>3653</v>
      </c>
      <c r="H94" s="2" t="s">
        <v>43</v>
      </c>
      <c r="I94" s="2" t="s">
        <v>3156</v>
      </c>
      <c r="J94" s="2" t="s">
        <v>45</v>
      </c>
      <c r="K94" s="2" t="s">
        <v>46</v>
      </c>
      <c r="L94" s="2" t="s">
        <v>47</v>
      </c>
      <c r="M94" s="4">
        <v>42675</v>
      </c>
      <c r="N94" s="16">
        <v>3.03</v>
      </c>
      <c r="O94" s="2" t="s">
        <v>66</v>
      </c>
      <c r="P94" s="2">
        <v>410</v>
      </c>
      <c r="Q94" s="2" t="s">
        <v>3654</v>
      </c>
      <c r="R94" s="2" t="s">
        <v>3655</v>
      </c>
      <c r="S94" s="2" t="s">
        <v>3656</v>
      </c>
      <c r="T94" s="2">
        <v>2012</v>
      </c>
      <c r="U94" s="16">
        <v>4</v>
      </c>
      <c r="V94" s="16">
        <v>3</v>
      </c>
      <c r="W94" s="2" t="s">
        <v>45</v>
      </c>
      <c r="X94" s="2" t="s">
        <v>3657</v>
      </c>
      <c r="Y94" s="4">
        <v>42451</v>
      </c>
      <c r="Z94" s="4">
        <v>42428</v>
      </c>
      <c r="AA94" s="4">
        <v>42667</v>
      </c>
      <c r="AB94" s="2" t="s">
        <v>3174</v>
      </c>
      <c r="AC94" s="2" t="s">
        <v>3361</v>
      </c>
      <c r="AD94" s="2" t="s">
        <v>45</v>
      </c>
      <c r="AE94" s="2" t="s">
        <v>45</v>
      </c>
      <c r="AF94" s="2" t="s">
        <v>45</v>
      </c>
      <c r="AG94" s="2" t="s">
        <v>56</v>
      </c>
      <c r="AH94" s="2" t="s">
        <v>3658</v>
      </c>
      <c r="AI94" s="2" t="s">
        <v>3659</v>
      </c>
      <c r="AJ94" s="2">
        <v>2016</v>
      </c>
    </row>
    <row r="95" spans="1:36" ht="15.75">
      <c r="A95" s="79" t="s">
        <v>3660</v>
      </c>
      <c r="B95" s="79" t="s">
        <v>3661</v>
      </c>
      <c r="C95" s="79"/>
      <c r="D95" s="79" t="s">
        <v>3662</v>
      </c>
      <c r="E95" s="79" t="s">
        <v>40</v>
      </c>
      <c r="F95" s="79" t="s">
        <v>1754</v>
      </c>
      <c r="G95" s="79" t="s">
        <v>3663</v>
      </c>
      <c r="H95" s="79" t="s">
        <v>43</v>
      </c>
      <c r="I95" s="79" t="s">
        <v>3156</v>
      </c>
      <c r="J95" s="79" t="s">
        <v>45</v>
      </c>
      <c r="K95" s="79" t="s">
        <v>80</v>
      </c>
      <c r="L95" s="79" t="s">
        <v>47</v>
      </c>
      <c r="M95" s="82">
        <v>42376</v>
      </c>
      <c r="N95" s="17" t="s">
        <v>48</v>
      </c>
      <c r="O95" s="79" t="s">
        <v>49</v>
      </c>
      <c r="P95" s="79">
        <v>410</v>
      </c>
      <c r="Q95" s="79" t="s">
        <v>3664</v>
      </c>
      <c r="R95" s="79" t="s">
        <v>3665</v>
      </c>
      <c r="S95" s="79" t="s">
        <v>3666</v>
      </c>
      <c r="T95" s="79">
        <v>2011</v>
      </c>
      <c r="U95" s="85">
        <v>4</v>
      </c>
      <c r="V95" s="85">
        <v>6</v>
      </c>
      <c r="W95" s="79" t="s">
        <v>45</v>
      </c>
      <c r="X95" s="79" t="s">
        <v>3667</v>
      </c>
      <c r="Y95" s="82">
        <v>42083</v>
      </c>
      <c r="Z95" s="82">
        <v>42064</v>
      </c>
      <c r="AA95" s="82">
        <v>42346</v>
      </c>
      <c r="AB95" s="79" t="s">
        <v>3487</v>
      </c>
      <c r="AC95" s="79" t="s">
        <v>3186</v>
      </c>
      <c r="AD95" s="79" t="s">
        <v>45</v>
      </c>
      <c r="AE95" s="79" t="s">
        <v>45</v>
      </c>
      <c r="AF95" s="79" t="s">
        <v>45</v>
      </c>
      <c r="AG95" s="79" t="s">
        <v>56</v>
      </c>
      <c r="AH95" s="79" t="s">
        <v>3668</v>
      </c>
      <c r="AI95" s="79" t="s">
        <v>3669</v>
      </c>
      <c r="AJ95" s="79">
        <v>2016</v>
      </c>
    </row>
    <row r="96" spans="1:36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3"/>
      <c r="N96" s="19" t="s">
        <v>59</v>
      </c>
      <c r="O96" s="80"/>
      <c r="P96" s="80"/>
      <c r="Q96" s="80"/>
      <c r="R96" s="80"/>
      <c r="S96" s="80"/>
      <c r="T96" s="80"/>
      <c r="U96" s="86"/>
      <c r="V96" s="86"/>
      <c r="W96" s="80"/>
      <c r="X96" s="80"/>
      <c r="Y96" s="83"/>
      <c r="Z96" s="83"/>
      <c r="AA96" s="83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1:36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3"/>
      <c r="N97" s="19" t="s">
        <v>60</v>
      </c>
      <c r="O97" s="80"/>
      <c r="P97" s="80"/>
      <c r="Q97" s="80"/>
      <c r="R97" s="80"/>
      <c r="S97" s="80"/>
      <c r="T97" s="80"/>
      <c r="U97" s="86"/>
      <c r="V97" s="86"/>
      <c r="W97" s="80"/>
      <c r="X97" s="80"/>
      <c r="Y97" s="83"/>
      <c r="Z97" s="83"/>
      <c r="AA97" s="83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1:36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4"/>
      <c r="N98" s="20"/>
      <c r="O98" s="81"/>
      <c r="P98" s="81"/>
      <c r="Q98" s="81"/>
      <c r="R98" s="81"/>
      <c r="S98" s="81"/>
      <c r="T98" s="81"/>
      <c r="U98" s="87"/>
      <c r="V98" s="87"/>
      <c r="W98" s="81"/>
      <c r="X98" s="81"/>
      <c r="Y98" s="84"/>
      <c r="Z98" s="84"/>
      <c r="AA98" s="84"/>
      <c r="AB98" s="81"/>
      <c r="AC98" s="81"/>
      <c r="AD98" s="81"/>
      <c r="AE98" s="81"/>
      <c r="AF98" s="81"/>
      <c r="AG98" s="81"/>
      <c r="AH98" s="81"/>
      <c r="AI98" s="81"/>
      <c r="AJ98" s="81"/>
    </row>
    <row r="99" spans="1:36" ht="75">
      <c r="A99" s="2" t="s">
        <v>3670</v>
      </c>
      <c r="B99" s="2" t="s">
        <v>3671</v>
      </c>
      <c r="C99" s="2" t="s">
        <v>3672</v>
      </c>
      <c r="D99" s="2" t="s">
        <v>3673</v>
      </c>
      <c r="E99" s="2" t="s">
        <v>40</v>
      </c>
      <c r="F99" s="2" t="s">
        <v>3674</v>
      </c>
      <c r="G99" s="2" t="s">
        <v>3675</v>
      </c>
      <c r="H99" s="2" t="s">
        <v>43</v>
      </c>
      <c r="I99" s="2" t="s">
        <v>3156</v>
      </c>
      <c r="J99" s="2" t="s">
        <v>45</v>
      </c>
      <c r="K99" s="2" t="s">
        <v>46</v>
      </c>
      <c r="L99" s="2" t="s">
        <v>47</v>
      </c>
      <c r="M99" s="4">
        <v>42593</v>
      </c>
      <c r="N99" s="16">
        <v>2.77</v>
      </c>
      <c r="O99" s="2" t="s">
        <v>49</v>
      </c>
      <c r="P99" s="2">
        <v>400</v>
      </c>
      <c r="Q99" s="2" t="s">
        <v>3676</v>
      </c>
      <c r="R99" s="2" t="s">
        <v>3677</v>
      </c>
      <c r="S99" s="2" t="s">
        <v>3678</v>
      </c>
      <c r="T99" s="2">
        <v>2009</v>
      </c>
      <c r="U99" s="16">
        <v>6</v>
      </c>
      <c r="V99" s="16">
        <v>11</v>
      </c>
      <c r="W99" s="2" t="s">
        <v>45</v>
      </c>
      <c r="X99" s="2" t="s">
        <v>3679</v>
      </c>
      <c r="Y99" s="4">
        <v>41587</v>
      </c>
      <c r="Z99" s="4">
        <v>41586</v>
      </c>
      <c r="AA99" s="4">
        <v>42682</v>
      </c>
      <c r="AB99" s="2" t="s">
        <v>3315</v>
      </c>
      <c r="AC99" s="2" t="s">
        <v>3316</v>
      </c>
      <c r="AD99" s="2" t="s">
        <v>45</v>
      </c>
      <c r="AE99" s="2" t="s">
        <v>45</v>
      </c>
      <c r="AF99" s="2" t="s">
        <v>45</v>
      </c>
      <c r="AG99" s="2" t="s">
        <v>56</v>
      </c>
      <c r="AH99" s="2" t="s">
        <v>3680</v>
      </c>
      <c r="AI99" s="2" t="s">
        <v>3681</v>
      </c>
      <c r="AJ99" s="2">
        <v>2016</v>
      </c>
    </row>
    <row r="100" spans="1:36" ht="45">
      <c r="A100" s="2" t="s">
        <v>3682</v>
      </c>
      <c r="B100" s="2" t="s">
        <v>3683</v>
      </c>
      <c r="C100" s="2"/>
      <c r="D100" s="2" t="s">
        <v>3684</v>
      </c>
      <c r="E100" s="2" t="s">
        <v>104</v>
      </c>
      <c r="F100" s="2" t="s">
        <v>1208</v>
      </c>
      <c r="G100" s="2" t="s">
        <v>3685</v>
      </c>
      <c r="H100" s="2" t="s">
        <v>43</v>
      </c>
      <c r="I100" s="2" t="s">
        <v>3156</v>
      </c>
      <c r="J100" s="2" t="s">
        <v>45</v>
      </c>
      <c r="K100" s="2" t="s">
        <v>46</v>
      </c>
      <c r="L100" s="2" t="s">
        <v>47</v>
      </c>
      <c r="M100" s="4">
        <v>42516</v>
      </c>
      <c r="N100" s="16">
        <v>3.22</v>
      </c>
      <c r="O100" s="2" t="s">
        <v>66</v>
      </c>
      <c r="P100" s="2">
        <v>560</v>
      </c>
      <c r="Q100" s="2" t="s">
        <v>3686</v>
      </c>
      <c r="R100" s="2" t="s">
        <v>3687</v>
      </c>
      <c r="S100" s="2" t="s">
        <v>3688</v>
      </c>
      <c r="T100" s="2">
        <v>2011</v>
      </c>
      <c r="U100" s="16">
        <v>4</v>
      </c>
      <c r="V100" s="16">
        <v>10</v>
      </c>
      <c r="W100" s="2" t="s">
        <v>45</v>
      </c>
      <c r="X100" s="2" t="s">
        <v>3689</v>
      </c>
      <c r="Y100" s="4">
        <v>42043</v>
      </c>
      <c r="Z100" s="4">
        <v>42477</v>
      </c>
      <c r="AA100" s="2"/>
      <c r="AB100" s="2" t="s">
        <v>3186</v>
      </c>
      <c r="AC100" s="2" t="s">
        <v>3173</v>
      </c>
      <c r="AD100" s="2" t="s">
        <v>45</v>
      </c>
      <c r="AE100" s="2" t="s">
        <v>45</v>
      </c>
      <c r="AF100" s="2" t="s">
        <v>45</v>
      </c>
      <c r="AG100" s="2" t="s">
        <v>56</v>
      </c>
      <c r="AH100" s="2" t="s">
        <v>3690</v>
      </c>
      <c r="AI100" s="2" t="s">
        <v>3691</v>
      </c>
      <c r="AJ100" s="2">
        <v>2016</v>
      </c>
    </row>
    <row r="101" spans="1:36" ht="30">
      <c r="A101" s="2" t="s">
        <v>3692</v>
      </c>
      <c r="B101" s="2" t="s">
        <v>3693</v>
      </c>
      <c r="C101" s="2"/>
      <c r="D101" s="2" t="s">
        <v>3694</v>
      </c>
      <c r="E101" s="2" t="s">
        <v>40</v>
      </c>
      <c r="F101" s="2" t="s">
        <v>245</v>
      </c>
      <c r="G101" s="2" t="s">
        <v>3695</v>
      </c>
      <c r="H101" s="2" t="s">
        <v>43</v>
      </c>
      <c r="I101" s="2" t="s">
        <v>3156</v>
      </c>
      <c r="J101" s="2" t="s">
        <v>45</v>
      </c>
      <c r="K101" s="2" t="s">
        <v>46</v>
      </c>
      <c r="L101" s="2" t="s">
        <v>47</v>
      </c>
      <c r="M101" s="4">
        <v>42487</v>
      </c>
      <c r="N101" s="16">
        <v>2.78</v>
      </c>
      <c r="O101" s="2" t="s">
        <v>66</v>
      </c>
      <c r="P101" s="2">
        <v>400</v>
      </c>
      <c r="Q101" s="2" t="s">
        <v>3696</v>
      </c>
      <c r="R101" s="2" t="s">
        <v>3697</v>
      </c>
      <c r="S101" s="2" t="s">
        <v>3698</v>
      </c>
      <c r="T101" s="2">
        <v>2011</v>
      </c>
      <c r="U101" s="16">
        <v>4</v>
      </c>
      <c r="V101" s="16">
        <v>11</v>
      </c>
      <c r="W101" s="2" t="s">
        <v>45</v>
      </c>
      <c r="X101" s="2" t="s">
        <v>3699</v>
      </c>
      <c r="Y101" s="4">
        <v>42278</v>
      </c>
      <c r="Z101" s="4">
        <v>42267</v>
      </c>
      <c r="AA101" s="4">
        <v>42489</v>
      </c>
      <c r="AB101" s="2" t="s">
        <v>3200</v>
      </c>
      <c r="AC101" s="2" t="s">
        <v>3397</v>
      </c>
      <c r="AD101" s="2" t="s">
        <v>45</v>
      </c>
      <c r="AE101" s="2" t="s">
        <v>45</v>
      </c>
      <c r="AF101" s="2" t="s">
        <v>45</v>
      </c>
      <c r="AG101" s="2" t="s">
        <v>56</v>
      </c>
      <c r="AH101" s="2" t="s">
        <v>3700</v>
      </c>
      <c r="AI101" s="2" t="s">
        <v>3701</v>
      </c>
      <c r="AJ101" s="2">
        <v>2016</v>
      </c>
    </row>
    <row r="102" spans="1:36" ht="60">
      <c r="A102" s="2" t="s">
        <v>3702</v>
      </c>
      <c r="B102" s="2" t="s">
        <v>3703</v>
      </c>
      <c r="C102" s="2" t="s">
        <v>3704</v>
      </c>
      <c r="D102" s="2" t="s">
        <v>3705</v>
      </c>
      <c r="E102" s="2" t="s">
        <v>40</v>
      </c>
      <c r="F102" s="2" t="s">
        <v>2365</v>
      </c>
      <c r="G102" s="2" t="s">
        <v>3706</v>
      </c>
      <c r="H102" s="2" t="s">
        <v>43</v>
      </c>
      <c r="I102" s="2" t="s">
        <v>3156</v>
      </c>
      <c r="J102" s="2" t="s">
        <v>45</v>
      </c>
      <c r="K102" s="2" t="s">
        <v>80</v>
      </c>
      <c r="L102" s="2" t="s">
        <v>47</v>
      </c>
      <c r="M102" s="4">
        <v>42662</v>
      </c>
      <c r="N102" s="16">
        <v>2.91</v>
      </c>
      <c r="O102" s="2" t="s">
        <v>49</v>
      </c>
      <c r="P102" s="2">
        <v>403</v>
      </c>
      <c r="Q102" s="2" t="s">
        <v>3707</v>
      </c>
      <c r="R102" s="2" t="s">
        <v>3708</v>
      </c>
      <c r="S102" s="2" t="s">
        <v>3709</v>
      </c>
      <c r="T102" s="2">
        <v>2011</v>
      </c>
      <c r="U102" s="16">
        <v>5</v>
      </c>
      <c r="V102" s="16">
        <v>3</v>
      </c>
      <c r="W102" s="2" t="s">
        <v>45</v>
      </c>
      <c r="X102" s="2" t="s">
        <v>3710</v>
      </c>
      <c r="Y102" s="4">
        <v>42109</v>
      </c>
      <c r="Z102" s="4">
        <v>42089</v>
      </c>
      <c r="AA102" s="4">
        <v>42662</v>
      </c>
      <c r="AB102" s="2" t="s">
        <v>3174</v>
      </c>
      <c r="AC102" s="2" t="s">
        <v>3257</v>
      </c>
      <c r="AD102" s="2" t="s">
        <v>45</v>
      </c>
      <c r="AE102" s="2" t="s">
        <v>45</v>
      </c>
      <c r="AF102" s="2" t="s">
        <v>45</v>
      </c>
      <c r="AG102" s="2" t="s">
        <v>56</v>
      </c>
      <c r="AH102" s="2" t="s">
        <v>3711</v>
      </c>
      <c r="AI102" s="2" t="s">
        <v>3712</v>
      </c>
      <c r="AJ102" s="2">
        <v>2016</v>
      </c>
    </row>
    <row r="103" spans="1:36" ht="64.5">
      <c r="A103" s="2" t="s">
        <v>3713</v>
      </c>
      <c r="B103" s="2" t="s">
        <v>3714</v>
      </c>
      <c r="C103" s="2" t="s">
        <v>3715</v>
      </c>
      <c r="D103" s="2" t="s">
        <v>3716</v>
      </c>
      <c r="E103" s="2" t="s">
        <v>40</v>
      </c>
      <c r="F103" s="2" t="s">
        <v>3717</v>
      </c>
      <c r="G103" s="2" t="s">
        <v>3718</v>
      </c>
      <c r="H103" s="2" t="s">
        <v>43</v>
      </c>
      <c r="I103" s="2" t="s">
        <v>3156</v>
      </c>
      <c r="J103" s="2" t="s">
        <v>45</v>
      </c>
      <c r="K103" s="2" t="s">
        <v>80</v>
      </c>
      <c r="L103" s="2" t="s">
        <v>47</v>
      </c>
      <c r="M103" s="4">
        <v>42674</v>
      </c>
      <c r="N103" s="16">
        <v>3.04</v>
      </c>
      <c r="O103" s="2" t="s">
        <v>66</v>
      </c>
      <c r="P103" s="2">
        <v>400</v>
      </c>
      <c r="Q103" s="2" t="s">
        <v>3719</v>
      </c>
      <c r="R103" s="2" t="s">
        <v>3720</v>
      </c>
      <c r="S103" s="2" t="s">
        <v>3721</v>
      </c>
      <c r="T103" s="2">
        <v>2012</v>
      </c>
      <c r="U103" s="16">
        <v>4</v>
      </c>
      <c r="V103" s="16">
        <v>3</v>
      </c>
      <c r="W103" s="2" t="s">
        <v>45</v>
      </c>
      <c r="X103" s="2" t="s">
        <v>3722</v>
      </c>
      <c r="Y103" s="4">
        <v>42430</v>
      </c>
      <c r="Z103" s="4">
        <v>42401</v>
      </c>
      <c r="AA103" s="4">
        <v>42671</v>
      </c>
      <c r="AB103" s="2" t="s">
        <v>3315</v>
      </c>
      <c r="AC103" s="2" t="s">
        <v>3316</v>
      </c>
      <c r="AD103" s="2" t="s">
        <v>45</v>
      </c>
      <c r="AE103" s="2" t="s">
        <v>45</v>
      </c>
      <c r="AF103" s="2" t="s">
        <v>45</v>
      </c>
      <c r="AG103" s="2" t="s">
        <v>3292</v>
      </c>
      <c r="AH103" s="2" t="s">
        <v>3723</v>
      </c>
      <c r="AI103" s="2" t="s">
        <v>3724</v>
      </c>
      <c r="AJ103" s="2">
        <v>2016</v>
      </c>
    </row>
    <row r="104" spans="1:36" ht="75">
      <c r="A104" s="2" t="s">
        <v>3725</v>
      </c>
      <c r="B104" s="2" t="s">
        <v>3726</v>
      </c>
      <c r="C104" s="2" t="s">
        <v>3727</v>
      </c>
      <c r="D104" s="2" t="s">
        <v>3728</v>
      </c>
      <c r="E104" s="2" t="s">
        <v>104</v>
      </c>
      <c r="F104" s="2" t="s">
        <v>220</v>
      </c>
      <c r="G104" s="2" t="s">
        <v>3729</v>
      </c>
      <c r="H104" s="2" t="s">
        <v>43</v>
      </c>
      <c r="I104" s="2" t="s">
        <v>3156</v>
      </c>
      <c r="J104" s="2" t="s">
        <v>45</v>
      </c>
      <c r="K104" s="2" t="s">
        <v>46</v>
      </c>
      <c r="L104" s="2" t="s">
        <v>47</v>
      </c>
      <c r="M104" s="4">
        <v>42674</v>
      </c>
      <c r="N104" s="16">
        <v>2.42</v>
      </c>
      <c r="O104" s="2" t="s">
        <v>49</v>
      </c>
      <c r="P104" s="2">
        <v>463</v>
      </c>
      <c r="Q104" s="2" t="s">
        <v>3730</v>
      </c>
      <c r="R104" s="2" t="s">
        <v>3731</v>
      </c>
      <c r="S104" s="2" t="s">
        <v>3732</v>
      </c>
      <c r="T104" s="2">
        <v>2011</v>
      </c>
      <c r="U104" s="16">
        <v>5</v>
      </c>
      <c r="V104" s="16">
        <v>3</v>
      </c>
      <c r="W104" s="2" t="s">
        <v>45</v>
      </c>
      <c r="X104" s="2" t="s">
        <v>3733</v>
      </c>
      <c r="Y104" s="4">
        <v>42396</v>
      </c>
      <c r="Z104" s="4">
        <v>42404</v>
      </c>
      <c r="AA104" s="4">
        <v>42621</v>
      </c>
      <c r="AB104" s="2" t="s">
        <v>3487</v>
      </c>
      <c r="AC104" s="2" t="s">
        <v>3186</v>
      </c>
      <c r="AD104" s="2" t="s">
        <v>45</v>
      </c>
      <c r="AE104" s="2" t="s">
        <v>45</v>
      </c>
      <c r="AF104" s="2" t="s">
        <v>45</v>
      </c>
      <c r="AG104" s="2" t="s">
        <v>56</v>
      </c>
      <c r="AH104" s="2" t="s">
        <v>3734</v>
      </c>
      <c r="AI104" s="2" t="s">
        <v>3735</v>
      </c>
      <c r="AJ104" s="2">
        <v>2016</v>
      </c>
    </row>
    <row r="105" spans="1:36" ht="45">
      <c r="A105" s="2" t="s">
        <v>3736</v>
      </c>
      <c r="B105" s="2" t="s">
        <v>3737</v>
      </c>
      <c r="C105" s="2"/>
      <c r="D105" s="2" t="s">
        <v>3738</v>
      </c>
      <c r="E105" s="2" t="s">
        <v>40</v>
      </c>
      <c r="F105" s="2" t="s">
        <v>245</v>
      </c>
      <c r="G105" s="2" t="s">
        <v>3739</v>
      </c>
      <c r="H105" s="2" t="s">
        <v>43</v>
      </c>
      <c r="I105" s="2" t="s">
        <v>3156</v>
      </c>
      <c r="J105" s="2" t="s">
        <v>45</v>
      </c>
      <c r="K105" s="2" t="s">
        <v>46</v>
      </c>
      <c r="L105" s="2" t="s">
        <v>47</v>
      </c>
      <c r="M105" s="4">
        <v>42482</v>
      </c>
      <c r="N105" s="16">
        <v>3.05</v>
      </c>
      <c r="O105" s="2" t="s">
        <v>66</v>
      </c>
      <c r="P105" s="2">
        <v>403</v>
      </c>
      <c r="Q105" s="2" t="s">
        <v>3740</v>
      </c>
      <c r="R105" s="2" t="s">
        <v>3741</v>
      </c>
      <c r="S105" s="2" t="s">
        <v>3742</v>
      </c>
      <c r="T105" s="2">
        <v>2011</v>
      </c>
      <c r="U105" s="16">
        <v>4</v>
      </c>
      <c r="V105" s="16">
        <v>8</v>
      </c>
      <c r="W105" s="2" t="s">
        <v>45</v>
      </c>
      <c r="X105" s="2" t="s">
        <v>3743</v>
      </c>
      <c r="Y105" s="4">
        <v>42079</v>
      </c>
      <c r="Z105" s="4">
        <v>42064</v>
      </c>
      <c r="AA105" s="2"/>
      <c r="AB105" s="2" t="s">
        <v>3222</v>
      </c>
      <c r="AC105" s="2" t="s">
        <v>3223</v>
      </c>
      <c r="AD105" s="2" t="s">
        <v>45</v>
      </c>
      <c r="AE105" s="2" t="s">
        <v>45</v>
      </c>
      <c r="AF105" s="2" t="s">
        <v>45</v>
      </c>
      <c r="AG105" s="2" t="s">
        <v>56</v>
      </c>
      <c r="AH105" s="2" t="s">
        <v>3744</v>
      </c>
      <c r="AI105" s="2" t="s">
        <v>3745</v>
      </c>
      <c r="AJ105" s="2">
        <v>2016</v>
      </c>
    </row>
    <row r="106" spans="1:36" ht="60">
      <c r="A106" s="2" t="s">
        <v>3746</v>
      </c>
      <c r="B106" s="2" t="s">
        <v>3747</v>
      </c>
      <c r="C106" s="2"/>
      <c r="D106" s="2" t="s">
        <v>3748</v>
      </c>
      <c r="E106" s="2" t="s">
        <v>40</v>
      </c>
      <c r="F106" s="2" t="s">
        <v>1973</v>
      </c>
      <c r="G106" s="2" t="s">
        <v>3749</v>
      </c>
      <c r="H106" s="2" t="s">
        <v>43</v>
      </c>
      <c r="I106" s="2" t="s">
        <v>3156</v>
      </c>
      <c r="J106" s="2" t="s">
        <v>45</v>
      </c>
      <c r="K106" s="2" t="s">
        <v>46</v>
      </c>
      <c r="L106" s="2" t="s">
        <v>47</v>
      </c>
      <c r="M106" s="4">
        <v>42482</v>
      </c>
      <c r="N106" s="16">
        <v>3.04</v>
      </c>
      <c r="O106" s="2" t="s">
        <v>66</v>
      </c>
      <c r="P106" s="2">
        <v>456</v>
      </c>
      <c r="Q106" s="2" t="s">
        <v>3750</v>
      </c>
      <c r="R106" s="2" t="s">
        <v>3751</v>
      </c>
      <c r="S106" s="2" t="s">
        <v>3752</v>
      </c>
      <c r="T106" s="2">
        <v>2011</v>
      </c>
      <c r="U106" s="16">
        <v>4</v>
      </c>
      <c r="V106" s="16">
        <v>8</v>
      </c>
      <c r="W106" s="2" t="s">
        <v>45</v>
      </c>
      <c r="X106" s="2" t="s">
        <v>3753</v>
      </c>
      <c r="Y106" s="4">
        <v>42278</v>
      </c>
      <c r="Z106" s="4">
        <v>42347</v>
      </c>
      <c r="AA106" s="4">
        <v>42490</v>
      </c>
      <c r="AB106" s="2" t="s">
        <v>3187</v>
      </c>
      <c r="AC106" s="2" t="s">
        <v>3315</v>
      </c>
      <c r="AD106" s="2" t="s">
        <v>45</v>
      </c>
      <c r="AE106" s="2" t="s">
        <v>45</v>
      </c>
      <c r="AF106" s="2" t="s">
        <v>45</v>
      </c>
      <c r="AG106" s="2" t="s">
        <v>56</v>
      </c>
      <c r="AH106" s="2" t="s">
        <v>3754</v>
      </c>
      <c r="AI106" s="2" t="s">
        <v>3755</v>
      </c>
      <c r="AJ106" s="2">
        <v>2016</v>
      </c>
    </row>
    <row r="107" spans="1:36" ht="45">
      <c r="A107" s="2" t="s">
        <v>3756</v>
      </c>
      <c r="B107" s="2" t="s">
        <v>3757</v>
      </c>
      <c r="C107" s="2"/>
      <c r="D107" s="2" t="s">
        <v>3758</v>
      </c>
      <c r="E107" s="2" t="s">
        <v>40</v>
      </c>
      <c r="F107" s="2" t="s">
        <v>131</v>
      </c>
      <c r="G107" s="2" t="s">
        <v>3759</v>
      </c>
      <c r="H107" s="2" t="s">
        <v>43</v>
      </c>
      <c r="I107" s="2" t="s">
        <v>3156</v>
      </c>
      <c r="J107" s="2" t="s">
        <v>45</v>
      </c>
      <c r="K107" s="2" t="s">
        <v>46</v>
      </c>
      <c r="L107" s="2" t="s">
        <v>47</v>
      </c>
      <c r="M107" s="4">
        <v>42486</v>
      </c>
      <c r="N107" s="16">
        <v>3.28</v>
      </c>
      <c r="O107" s="2" t="s">
        <v>66</v>
      </c>
      <c r="P107" s="2">
        <v>487</v>
      </c>
      <c r="Q107" s="2" t="s">
        <v>3760</v>
      </c>
      <c r="R107" s="2" t="s">
        <v>3761</v>
      </c>
      <c r="S107" s="2" t="s">
        <v>3762</v>
      </c>
      <c r="T107" s="2">
        <v>2011</v>
      </c>
      <c r="U107" s="16">
        <v>4</v>
      </c>
      <c r="V107" s="16">
        <v>9</v>
      </c>
      <c r="W107" s="2" t="s">
        <v>45</v>
      </c>
      <c r="X107" s="2" t="s">
        <v>3763</v>
      </c>
      <c r="Y107" s="4">
        <v>42081</v>
      </c>
      <c r="Z107" s="4">
        <v>42060</v>
      </c>
      <c r="AA107" s="4">
        <v>42489</v>
      </c>
      <c r="AB107" s="2" t="s">
        <v>3315</v>
      </c>
      <c r="AC107" s="2" t="s">
        <v>3463</v>
      </c>
      <c r="AD107" s="2" t="s">
        <v>45</v>
      </c>
      <c r="AE107" s="2" t="s">
        <v>45</v>
      </c>
      <c r="AF107" s="2" t="s">
        <v>45</v>
      </c>
      <c r="AG107" s="2" t="s">
        <v>56</v>
      </c>
      <c r="AH107" s="2" t="s">
        <v>3764</v>
      </c>
      <c r="AI107" s="2" t="s">
        <v>3765</v>
      </c>
      <c r="AJ107" s="2">
        <v>2016</v>
      </c>
    </row>
    <row r="108" spans="1:36" ht="30">
      <c r="A108" s="2" t="s">
        <v>3766</v>
      </c>
      <c r="B108" s="2" t="s">
        <v>3767</v>
      </c>
      <c r="C108" s="2"/>
      <c r="D108" s="2" t="s">
        <v>3768</v>
      </c>
      <c r="E108" s="2" t="s">
        <v>40</v>
      </c>
      <c r="F108" s="2" t="s">
        <v>3769</v>
      </c>
      <c r="G108" s="2" t="s">
        <v>3770</v>
      </c>
      <c r="H108" s="2" t="s">
        <v>43</v>
      </c>
      <c r="I108" s="2" t="s">
        <v>3156</v>
      </c>
      <c r="J108" s="2" t="s">
        <v>45</v>
      </c>
      <c r="K108" s="2" t="s">
        <v>46</v>
      </c>
      <c r="L108" s="2" t="s">
        <v>47</v>
      </c>
      <c r="M108" s="4">
        <v>42481</v>
      </c>
      <c r="N108" s="16">
        <v>3.27</v>
      </c>
      <c r="O108" s="2" t="s">
        <v>49</v>
      </c>
      <c r="P108" s="2">
        <v>523</v>
      </c>
      <c r="Q108" s="2" t="s">
        <v>3771</v>
      </c>
      <c r="R108" s="2" t="s">
        <v>3772</v>
      </c>
      <c r="S108" s="2" t="s">
        <v>3773</v>
      </c>
      <c r="T108" s="2">
        <v>2010</v>
      </c>
      <c r="U108" s="16">
        <v>5</v>
      </c>
      <c r="V108" s="16">
        <v>9</v>
      </c>
      <c r="W108" s="2" t="s">
        <v>45</v>
      </c>
      <c r="X108" s="2" t="s">
        <v>3774</v>
      </c>
      <c r="Y108" s="4">
        <v>42377</v>
      </c>
      <c r="Z108" s="4">
        <v>42373</v>
      </c>
      <c r="AA108" s="4">
        <v>42481</v>
      </c>
      <c r="AB108" s="2" t="s">
        <v>3173</v>
      </c>
      <c r="AC108" s="2" t="s">
        <v>3775</v>
      </c>
      <c r="AD108" s="2" t="s">
        <v>45</v>
      </c>
      <c r="AE108" s="2" t="s">
        <v>45</v>
      </c>
      <c r="AF108" s="2" t="s">
        <v>45</v>
      </c>
      <c r="AG108" s="2" t="s">
        <v>56</v>
      </c>
      <c r="AH108" s="2" t="s">
        <v>3776</v>
      </c>
      <c r="AI108" s="2" t="s">
        <v>3777</v>
      </c>
      <c r="AJ108" s="2">
        <v>2016</v>
      </c>
    </row>
    <row r="109" spans="1:36" ht="30">
      <c r="A109" s="2" t="s">
        <v>3778</v>
      </c>
      <c r="B109" s="2" t="s">
        <v>3779</v>
      </c>
      <c r="C109" s="2"/>
      <c r="D109" s="2" t="s">
        <v>3780</v>
      </c>
      <c r="E109" s="2" t="s">
        <v>40</v>
      </c>
      <c r="F109" s="2" t="s">
        <v>1973</v>
      </c>
      <c r="G109" s="2" t="s">
        <v>3781</v>
      </c>
      <c r="H109" s="2" t="s">
        <v>43</v>
      </c>
      <c r="I109" s="2" t="s">
        <v>3156</v>
      </c>
      <c r="J109" s="2" t="s">
        <v>45</v>
      </c>
      <c r="K109" s="2" t="s">
        <v>46</v>
      </c>
      <c r="L109" s="2" t="s">
        <v>47</v>
      </c>
      <c r="M109" s="4">
        <v>42550</v>
      </c>
      <c r="N109" s="16">
        <v>2.6</v>
      </c>
      <c r="O109" s="2" t="s">
        <v>49</v>
      </c>
      <c r="P109" s="2">
        <v>446</v>
      </c>
      <c r="Q109" s="2" t="s">
        <v>3782</v>
      </c>
      <c r="R109" s="2" t="s">
        <v>3783</v>
      </c>
      <c r="S109" s="2" t="s">
        <v>3784</v>
      </c>
      <c r="T109" s="2">
        <v>2011</v>
      </c>
      <c r="U109" s="16">
        <v>5</v>
      </c>
      <c r="V109" s="16">
        <v>1</v>
      </c>
      <c r="W109" s="2" t="s">
        <v>45</v>
      </c>
      <c r="X109" s="2" t="s">
        <v>3785</v>
      </c>
      <c r="Y109" s="4">
        <v>42440</v>
      </c>
      <c r="Z109" s="4">
        <v>42467</v>
      </c>
      <c r="AA109" s="4">
        <v>42548</v>
      </c>
      <c r="AB109" s="2" t="s">
        <v>3786</v>
      </c>
      <c r="AC109" s="2" t="s">
        <v>3787</v>
      </c>
      <c r="AD109" s="2" t="s">
        <v>45</v>
      </c>
      <c r="AE109" s="2" t="s">
        <v>45</v>
      </c>
      <c r="AF109" s="2" t="s">
        <v>45</v>
      </c>
      <c r="AG109" s="2" t="s">
        <v>3788</v>
      </c>
      <c r="AH109" s="2" t="s">
        <v>3789</v>
      </c>
      <c r="AI109" s="2" t="s">
        <v>3790</v>
      </c>
      <c r="AJ109" s="2">
        <v>2016</v>
      </c>
    </row>
    <row r="110" spans="1:36" ht="90">
      <c r="A110" s="2" t="s">
        <v>3791</v>
      </c>
      <c r="B110" s="2" t="s">
        <v>3792</v>
      </c>
      <c r="C110" s="2"/>
      <c r="D110" s="2" t="s">
        <v>3793</v>
      </c>
      <c r="E110" s="2" t="s">
        <v>40</v>
      </c>
      <c r="F110" s="2" t="s">
        <v>546</v>
      </c>
      <c r="G110" s="2" t="s">
        <v>3794</v>
      </c>
      <c r="H110" s="2" t="s">
        <v>43</v>
      </c>
      <c r="I110" s="2" t="s">
        <v>3156</v>
      </c>
      <c r="J110" s="2" t="s">
        <v>45</v>
      </c>
      <c r="K110" s="2" t="s">
        <v>46</v>
      </c>
      <c r="L110" s="2" t="s">
        <v>47</v>
      </c>
      <c r="M110" s="4">
        <v>42489</v>
      </c>
      <c r="N110" s="16">
        <v>2.91</v>
      </c>
      <c r="O110" s="2" t="s">
        <v>66</v>
      </c>
      <c r="P110" s="2">
        <v>463</v>
      </c>
      <c r="Q110" s="2" t="s">
        <v>3795</v>
      </c>
      <c r="R110" s="2" t="s">
        <v>3796</v>
      </c>
      <c r="S110" s="2" t="s">
        <v>3797</v>
      </c>
      <c r="T110" s="2">
        <v>2011</v>
      </c>
      <c r="U110" s="16">
        <v>4</v>
      </c>
      <c r="V110" s="16">
        <v>8</v>
      </c>
      <c r="W110" s="2" t="s">
        <v>45</v>
      </c>
      <c r="X110" s="2" t="s">
        <v>3798</v>
      </c>
      <c r="Y110" s="4">
        <v>42081</v>
      </c>
      <c r="Z110" s="4">
        <v>42076</v>
      </c>
      <c r="AA110" s="4">
        <v>42489</v>
      </c>
      <c r="AB110" s="2" t="s">
        <v>3474</v>
      </c>
      <c r="AC110" s="2" t="s">
        <v>3799</v>
      </c>
      <c r="AD110" s="2" t="s">
        <v>45</v>
      </c>
      <c r="AE110" s="2" t="s">
        <v>45</v>
      </c>
      <c r="AF110" s="2" t="s">
        <v>45</v>
      </c>
      <c r="AG110" s="2" t="s">
        <v>56</v>
      </c>
      <c r="AH110" s="2" t="s">
        <v>3800</v>
      </c>
      <c r="AI110" s="2" t="s">
        <v>3801</v>
      </c>
      <c r="AJ110" s="2">
        <v>2016</v>
      </c>
    </row>
    <row r="111" spans="1:36" ht="90">
      <c r="A111" s="2" t="s">
        <v>3802</v>
      </c>
      <c r="B111" s="2" t="s">
        <v>3803</v>
      </c>
      <c r="C111" s="2"/>
      <c r="D111" s="2" t="s">
        <v>3804</v>
      </c>
      <c r="E111" s="2" t="s">
        <v>40</v>
      </c>
      <c r="F111" s="2" t="s">
        <v>131</v>
      </c>
      <c r="G111" s="2" t="s">
        <v>3805</v>
      </c>
      <c r="H111" s="2" t="s">
        <v>43</v>
      </c>
      <c r="I111" s="2" t="s">
        <v>3156</v>
      </c>
      <c r="J111" s="2" t="s">
        <v>45</v>
      </c>
      <c r="K111" s="2" t="s">
        <v>46</v>
      </c>
      <c r="L111" s="2" t="s">
        <v>47</v>
      </c>
      <c r="M111" s="4">
        <v>42480</v>
      </c>
      <c r="N111" s="16">
        <v>3.32</v>
      </c>
      <c r="O111" s="2" t="s">
        <v>49</v>
      </c>
      <c r="P111" s="2">
        <v>433</v>
      </c>
      <c r="Q111" s="2" t="s">
        <v>3806</v>
      </c>
      <c r="R111" s="2" t="s">
        <v>3807</v>
      </c>
      <c r="S111" s="2" t="s">
        <v>3808</v>
      </c>
      <c r="T111" s="2">
        <v>2012</v>
      </c>
      <c r="U111" s="16">
        <v>3</v>
      </c>
      <c r="V111" s="16">
        <v>8</v>
      </c>
      <c r="W111" s="2" t="s">
        <v>45</v>
      </c>
      <c r="X111" s="2" t="s">
        <v>3809</v>
      </c>
      <c r="Y111" s="4">
        <v>42248</v>
      </c>
      <c r="Z111" s="4">
        <v>42244</v>
      </c>
      <c r="AA111" s="4">
        <v>42429</v>
      </c>
      <c r="AB111" s="2" t="s">
        <v>3315</v>
      </c>
      <c r="AC111" s="2" t="s">
        <v>3187</v>
      </c>
      <c r="AD111" s="2" t="s">
        <v>45</v>
      </c>
      <c r="AE111" s="2" t="s">
        <v>45</v>
      </c>
      <c r="AF111" s="2" t="s">
        <v>45</v>
      </c>
      <c r="AG111" s="2" t="s">
        <v>56</v>
      </c>
      <c r="AH111" s="2" t="s">
        <v>3810</v>
      </c>
      <c r="AI111" s="2" t="s">
        <v>3811</v>
      </c>
      <c r="AJ111" s="2">
        <v>2016</v>
      </c>
    </row>
    <row r="112" spans="1:36" ht="45">
      <c r="A112" s="2" t="s">
        <v>3812</v>
      </c>
      <c r="B112" s="2" t="s">
        <v>3813</v>
      </c>
      <c r="C112" s="2" t="s">
        <v>3814</v>
      </c>
      <c r="D112" s="2" t="s">
        <v>3815</v>
      </c>
      <c r="E112" s="2" t="s">
        <v>40</v>
      </c>
      <c r="F112" s="2" t="s">
        <v>131</v>
      </c>
      <c r="G112" s="2" t="s">
        <v>3816</v>
      </c>
      <c r="H112" s="2" t="s">
        <v>43</v>
      </c>
      <c r="I112" s="2" t="s">
        <v>3156</v>
      </c>
      <c r="J112" s="2" t="s">
        <v>45</v>
      </c>
      <c r="K112" s="2" t="s">
        <v>46</v>
      </c>
      <c r="L112" s="2" t="s">
        <v>47</v>
      </c>
      <c r="M112" s="4">
        <v>42649</v>
      </c>
      <c r="N112" s="16">
        <v>2.86</v>
      </c>
      <c r="O112" s="2" t="s">
        <v>49</v>
      </c>
      <c r="P112" s="2">
        <v>420</v>
      </c>
      <c r="Q112" s="2" t="s">
        <v>3817</v>
      </c>
      <c r="R112" s="2" t="s">
        <v>3818</v>
      </c>
      <c r="S112" s="2" t="s">
        <v>3819</v>
      </c>
      <c r="T112" s="2">
        <v>2011</v>
      </c>
      <c r="U112" s="16">
        <v>5</v>
      </c>
      <c r="V112" s="16">
        <v>2</v>
      </c>
      <c r="W112" s="2" t="s">
        <v>45</v>
      </c>
      <c r="X112" s="2" t="s">
        <v>3820</v>
      </c>
      <c r="Y112" s="4">
        <v>42248</v>
      </c>
      <c r="Z112" s="4">
        <v>42125</v>
      </c>
      <c r="AA112" s="4">
        <v>42644</v>
      </c>
      <c r="AB112" s="2" t="s">
        <v>3821</v>
      </c>
      <c r="AC112" s="2" t="s">
        <v>3822</v>
      </c>
      <c r="AD112" s="2" t="s">
        <v>45</v>
      </c>
      <c r="AE112" s="2" t="s">
        <v>45</v>
      </c>
      <c r="AF112" s="2" t="s">
        <v>45</v>
      </c>
      <c r="AG112" s="2" t="s">
        <v>56</v>
      </c>
      <c r="AH112" s="2" t="s">
        <v>3823</v>
      </c>
      <c r="AI112" s="2" t="s">
        <v>3824</v>
      </c>
      <c r="AJ112" s="2">
        <v>2016</v>
      </c>
    </row>
    <row r="113" spans="1:36" ht="45">
      <c r="A113" s="2" t="s">
        <v>3825</v>
      </c>
      <c r="B113" s="2" t="s">
        <v>3826</v>
      </c>
      <c r="C113" s="2"/>
      <c r="D113" s="2" t="s">
        <v>3827</v>
      </c>
      <c r="E113" s="2" t="s">
        <v>40</v>
      </c>
      <c r="F113" s="2" t="s">
        <v>3828</v>
      </c>
      <c r="G113" s="2" t="s">
        <v>3829</v>
      </c>
      <c r="H113" s="2" t="s">
        <v>43</v>
      </c>
      <c r="I113" s="2" t="s">
        <v>3156</v>
      </c>
      <c r="J113" s="2" t="s">
        <v>45</v>
      </c>
      <c r="K113" s="2" t="s">
        <v>46</v>
      </c>
      <c r="L113" s="2" t="s">
        <v>47</v>
      </c>
      <c r="M113" s="4">
        <v>42488</v>
      </c>
      <c r="N113" s="16">
        <v>3.45</v>
      </c>
      <c r="O113" s="2" t="s">
        <v>66</v>
      </c>
      <c r="P113" s="2">
        <v>456</v>
      </c>
      <c r="Q113" s="2" t="s">
        <v>3830</v>
      </c>
      <c r="R113" s="2" t="s">
        <v>3831</v>
      </c>
      <c r="S113" s="2" t="s">
        <v>3832</v>
      </c>
      <c r="T113" s="2">
        <v>2011</v>
      </c>
      <c r="U113" s="16">
        <v>4</v>
      </c>
      <c r="V113" s="16">
        <v>11</v>
      </c>
      <c r="W113" s="2" t="s">
        <v>45</v>
      </c>
      <c r="X113" s="2" t="s">
        <v>3833</v>
      </c>
      <c r="Y113" s="4">
        <v>42036</v>
      </c>
      <c r="Z113" s="4">
        <v>42015</v>
      </c>
      <c r="AA113" s="4">
        <v>42491</v>
      </c>
      <c r="AB113" s="2" t="s">
        <v>3474</v>
      </c>
      <c r="AC113" s="2" t="s">
        <v>3834</v>
      </c>
      <c r="AD113" s="2" t="s">
        <v>45</v>
      </c>
      <c r="AE113" s="2" t="s">
        <v>45</v>
      </c>
      <c r="AF113" s="2" t="s">
        <v>45</v>
      </c>
      <c r="AG113" s="2" t="s">
        <v>56</v>
      </c>
      <c r="AH113" s="2" t="s">
        <v>3835</v>
      </c>
      <c r="AI113" s="2" t="s">
        <v>3836</v>
      </c>
      <c r="AJ113" s="2">
        <v>2016</v>
      </c>
    </row>
    <row r="114" spans="1:36" ht="90">
      <c r="A114" s="2" t="s">
        <v>3837</v>
      </c>
      <c r="B114" s="2" t="s">
        <v>3838</v>
      </c>
      <c r="C114" s="2"/>
      <c r="D114" s="2" t="s">
        <v>3839</v>
      </c>
      <c r="E114" s="2" t="s">
        <v>40</v>
      </c>
      <c r="F114" s="2" t="s">
        <v>3840</v>
      </c>
      <c r="G114" s="2" t="s">
        <v>3841</v>
      </c>
      <c r="H114" s="2" t="s">
        <v>43</v>
      </c>
      <c r="I114" s="2" t="s">
        <v>3156</v>
      </c>
      <c r="J114" s="2" t="s">
        <v>45</v>
      </c>
      <c r="K114" s="2" t="s">
        <v>80</v>
      </c>
      <c r="L114" s="2" t="s">
        <v>47</v>
      </c>
      <c r="M114" s="4">
        <v>42536</v>
      </c>
      <c r="N114" s="16">
        <v>3.14</v>
      </c>
      <c r="O114" s="2" t="s">
        <v>66</v>
      </c>
      <c r="P114" s="2">
        <v>400</v>
      </c>
      <c r="Q114" s="2" t="s">
        <v>3842</v>
      </c>
      <c r="R114" s="2" t="s">
        <v>3843</v>
      </c>
      <c r="S114" s="2" t="s">
        <v>3844</v>
      </c>
      <c r="T114" s="2">
        <v>2012</v>
      </c>
      <c r="U114" s="16">
        <v>3</v>
      </c>
      <c r="V114" s="16">
        <v>10</v>
      </c>
      <c r="W114" s="2" t="s">
        <v>45</v>
      </c>
      <c r="X114" s="2" t="s">
        <v>3845</v>
      </c>
      <c r="Y114" s="4">
        <v>42307</v>
      </c>
      <c r="Z114" s="4">
        <v>42677</v>
      </c>
      <c r="AA114" s="4">
        <v>42501</v>
      </c>
      <c r="AB114" s="2" t="s">
        <v>3846</v>
      </c>
      <c r="AC114" s="2" t="s">
        <v>3475</v>
      </c>
      <c r="AD114" s="2" t="s">
        <v>45</v>
      </c>
      <c r="AE114" s="2" t="s">
        <v>45</v>
      </c>
      <c r="AF114" s="2" t="s">
        <v>45</v>
      </c>
      <c r="AG114" s="2" t="s">
        <v>3847</v>
      </c>
      <c r="AH114" s="2" t="s">
        <v>3848</v>
      </c>
      <c r="AI114" s="2" t="s">
        <v>3849</v>
      </c>
      <c r="AJ114" s="2">
        <v>2016</v>
      </c>
    </row>
    <row r="115" spans="1:36" ht="60">
      <c r="A115" s="2" t="s">
        <v>3850</v>
      </c>
      <c r="B115" s="2" t="s">
        <v>3851</v>
      </c>
      <c r="C115" s="2"/>
      <c r="D115" s="2" t="s">
        <v>3852</v>
      </c>
      <c r="E115" s="2" t="s">
        <v>40</v>
      </c>
      <c r="F115" s="2" t="s">
        <v>2506</v>
      </c>
      <c r="G115" s="2" t="s">
        <v>3853</v>
      </c>
      <c r="H115" s="2" t="s">
        <v>43</v>
      </c>
      <c r="I115" s="2" t="s">
        <v>3156</v>
      </c>
      <c r="J115" s="2" t="s">
        <v>45</v>
      </c>
      <c r="K115" s="2" t="s">
        <v>46</v>
      </c>
      <c r="L115" s="2" t="s">
        <v>47</v>
      </c>
      <c r="M115" s="4">
        <v>42580</v>
      </c>
      <c r="N115" s="16">
        <v>2.76</v>
      </c>
      <c r="O115" s="2" t="s">
        <v>49</v>
      </c>
      <c r="P115" s="2">
        <v>400</v>
      </c>
      <c r="Q115" s="2" t="s">
        <v>3854</v>
      </c>
      <c r="R115" s="2" t="s">
        <v>3855</v>
      </c>
      <c r="S115" s="2" t="s">
        <v>3856</v>
      </c>
      <c r="T115" s="2">
        <v>2009</v>
      </c>
      <c r="U115" s="16">
        <v>7</v>
      </c>
      <c r="V115" s="16">
        <v>0</v>
      </c>
      <c r="W115" s="2" t="s">
        <v>45</v>
      </c>
      <c r="X115" s="2" t="s">
        <v>3857</v>
      </c>
      <c r="Y115" s="4">
        <v>41757</v>
      </c>
      <c r="Z115" s="4">
        <v>41861</v>
      </c>
      <c r="AA115" s="4">
        <v>42563</v>
      </c>
      <c r="AB115" s="2" t="s">
        <v>3858</v>
      </c>
      <c r="AC115" s="2" t="s">
        <v>45</v>
      </c>
      <c r="AD115" s="2" t="s">
        <v>45</v>
      </c>
      <c r="AE115" s="2" t="s">
        <v>45</v>
      </c>
      <c r="AF115" s="2" t="s">
        <v>45</v>
      </c>
      <c r="AG115" s="2" t="s">
        <v>56</v>
      </c>
      <c r="AH115" s="2" t="s">
        <v>3859</v>
      </c>
      <c r="AI115" s="2" t="s">
        <v>3860</v>
      </c>
      <c r="AJ115" s="2">
        <v>2016</v>
      </c>
    </row>
    <row r="116" spans="1:36" ht="15.75">
      <c r="A116" s="79" t="s">
        <v>3861</v>
      </c>
      <c r="B116" s="79" t="s">
        <v>3862</v>
      </c>
      <c r="C116" s="79"/>
      <c r="D116" s="79" t="s">
        <v>3863</v>
      </c>
      <c r="E116" s="79" t="s">
        <v>40</v>
      </c>
      <c r="F116" s="79" t="s">
        <v>131</v>
      </c>
      <c r="G116" s="79" t="s">
        <v>3864</v>
      </c>
      <c r="H116" s="79" t="s">
        <v>43</v>
      </c>
      <c r="I116" s="79" t="s">
        <v>3156</v>
      </c>
      <c r="J116" s="79" t="s">
        <v>45</v>
      </c>
      <c r="K116" s="79" t="s">
        <v>46</v>
      </c>
      <c r="L116" s="79" t="s">
        <v>47</v>
      </c>
      <c r="M116" s="82">
        <v>42376</v>
      </c>
      <c r="N116" s="17" t="s">
        <v>48</v>
      </c>
      <c r="O116" s="79" t="s">
        <v>66</v>
      </c>
      <c r="P116" s="79">
        <v>417</v>
      </c>
      <c r="Q116" s="79" t="s">
        <v>3865</v>
      </c>
      <c r="R116" s="79" t="s">
        <v>3866</v>
      </c>
      <c r="S116" s="79" t="s">
        <v>3867</v>
      </c>
      <c r="T116" s="79">
        <v>2011</v>
      </c>
      <c r="U116" s="85">
        <v>4</v>
      </c>
      <c r="V116" s="85">
        <v>6</v>
      </c>
      <c r="W116" s="79" t="s">
        <v>45</v>
      </c>
      <c r="X116" s="79" t="s">
        <v>3868</v>
      </c>
      <c r="Y116" s="82">
        <v>42079</v>
      </c>
      <c r="Z116" s="82">
        <v>42220</v>
      </c>
      <c r="AA116" s="82">
        <v>42362</v>
      </c>
      <c r="AB116" s="79" t="s">
        <v>3397</v>
      </c>
      <c r="AC116" s="79" t="s">
        <v>3396</v>
      </c>
      <c r="AD116" s="79" t="s">
        <v>45</v>
      </c>
      <c r="AE116" s="79" t="s">
        <v>45</v>
      </c>
      <c r="AF116" s="79" t="s">
        <v>45</v>
      </c>
      <c r="AG116" s="79" t="s">
        <v>56</v>
      </c>
      <c r="AH116" s="79" t="s">
        <v>3869</v>
      </c>
      <c r="AI116" s="79" t="s">
        <v>3870</v>
      </c>
      <c r="AJ116" s="79">
        <v>2016</v>
      </c>
    </row>
    <row r="117" spans="1:36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3"/>
      <c r="N117" s="19" t="s">
        <v>59</v>
      </c>
      <c r="O117" s="80"/>
      <c r="P117" s="80"/>
      <c r="Q117" s="80"/>
      <c r="R117" s="80"/>
      <c r="S117" s="80"/>
      <c r="T117" s="80"/>
      <c r="U117" s="86"/>
      <c r="V117" s="86"/>
      <c r="W117" s="80"/>
      <c r="X117" s="80"/>
      <c r="Y117" s="83"/>
      <c r="Z117" s="83"/>
      <c r="AA117" s="83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1:36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3"/>
      <c r="N118" s="19" t="s">
        <v>60</v>
      </c>
      <c r="O118" s="80"/>
      <c r="P118" s="80"/>
      <c r="Q118" s="80"/>
      <c r="R118" s="80"/>
      <c r="S118" s="80"/>
      <c r="T118" s="80"/>
      <c r="U118" s="86"/>
      <c r="V118" s="86"/>
      <c r="W118" s="80"/>
      <c r="X118" s="80"/>
      <c r="Y118" s="83"/>
      <c r="Z118" s="83"/>
      <c r="AA118" s="83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1:36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4"/>
      <c r="N119" s="20"/>
      <c r="O119" s="81"/>
      <c r="P119" s="81"/>
      <c r="Q119" s="81"/>
      <c r="R119" s="81"/>
      <c r="S119" s="81"/>
      <c r="T119" s="81"/>
      <c r="U119" s="87"/>
      <c r="V119" s="87"/>
      <c r="W119" s="81"/>
      <c r="X119" s="81"/>
      <c r="Y119" s="84"/>
      <c r="Z119" s="84"/>
      <c r="AA119" s="84"/>
      <c r="AB119" s="81"/>
      <c r="AC119" s="81"/>
      <c r="AD119" s="81"/>
      <c r="AE119" s="81"/>
      <c r="AF119" s="81"/>
      <c r="AG119" s="81"/>
      <c r="AH119" s="81"/>
      <c r="AI119" s="81"/>
      <c r="AJ119" s="81"/>
    </row>
    <row r="120" spans="1:36" ht="60">
      <c r="A120" s="2" t="s">
        <v>3871</v>
      </c>
      <c r="B120" s="2" t="s">
        <v>3872</v>
      </c>
      <c r="C120" s="2"/>
      <c r="D120" s="2" t="s">
        <v>3873</v>
      </c>
      <c r="E120" s="2" t="s">
        <v>40</v>
      </c>
      <c r="F120" s="2" t="s">
        <v>131</v>
      </c>
      <c r="G120" s="2" t="s">
        <v>3874</v>
      </c>
      <c r="H120" s="2" t="s">
        <v>43</v>
      </c>
      <c r="I120" s="2" t="s">
        <v>3156</v>
      </c>
      <c r="J120" s="2" t="s">
        <v>45</v>
      </c>
      <c r="K120" s="2" t="s">
        <v>46</v>
      </c>
      <c r="L120" s="2" t="s">
        <v>47</v>
      </c>
      <c r="M120" s="4">
        <v>42549</v>
      </c>
      <c r="N120" s="16">
        <v>3.03</v>
      </c>
      <c r="O120" s="2" t="s">
        <v>66</v>
      </c>
      <c r="P120" s="2">
        <v>416</v>
      </c>
      <c r="Q120" s="2" t="s">
        <v>3875</v>
      </c>
      <c r="R120" s="2" t="s">
        <v>3876</v>
      </c>
      <c r="S120" s="2" t="s">
        <v>3877</v>
      </c>
      <c r="T120" s="2">
        <v>2011</v>
      </c>
      <c r="U120" s="16">
        <v>4</v>
      </c>
      <c r="V120" s="16">
        <v>11</v>
      </c>
      <c r="W120" s="2" t="s">
        <v>45</v>
      </c>
      <c r="X120" s="2" t="s">
        <v>3878</v>
      </c>
      <c r="Y120" s="4">
        <v>42309</v>
      </c>
      <c r="Z120" s="4">
        <v>42302</v>
      </c>
      <c r="AA120" s="2"/>
      <c r="AB120" s="2" t="s">
        <v>3186</v>
      </c>
      <c r="AC120" s="2" t="s">
        <v>3487</v>
      </c>
      <c r="AD120" s="2" t="s">
        <v>45</v>
      </c>
      <c r="AE120" s="2" t="s">
        <v>45</v>
      </c>
      <c r="AF120" s="2" t="s">
        <v>45</v>
      </c>
      <c r="AG120" s="2" t="s">
        <v>56</v>
      </c>
      <c r="AH120" s="2" t="s">
        <v>3879</v>
      </c>
      <c r="AI120" s="2" t="s">
        <v>3880</v>
      </c>
      <c r="AJ120" s="2">
        <v>2016</v>
      </c>
    </row>
    <row r="122" spans="1:36">
      <c r="D122" s="22">
        <f>COUNTA(D4:D120)</f>
        <v>65</v>
      </c>
      <c r="N122" s="15">
        <f>AVERAGE(N4:N120)</f>
        <v>3.0655102040816318</v>
      </c>
      <c r="T122" s="24">
        <f>U122*12</f>
        <v>3324</v>
      </c>
      <c r="U122" s="15">
        <f>SUM(U4:U120)</f>
        <v>277</v>
      </c>
      <c r="V122" s="15">
        <f>SUM(V4:V120)</f>
        <v>303</v>
      </c>
      <c r="W122">
        <v>65</v>
      </c>
    </row>
    <row r="123" spans="1:36">
      <c r="W123">
        <f>T122+V122</f>
        <v>3627</v>
      </c>
    </row>
    <row r="124" spans="1:36">
      <c r="W124">
        <f>W123/W122</f>
        <v>55.8</v>
      </c>
      <c r="X124">
        <f>55.8/12</f>
        <v>4.6499999999999995</v>
      </c>
    </row>
    <row r="125" spans="1:36">
      <c r="X125" t="s">
        <v>4762</v>
      </c>
    </row>
  </sheetData>
  <mergeCells count="630">
    <mergeCell ref="AJ116:AJ119"/>
    <mergeCell ref="Y116:Y119"/>
    <mergeCell ref="Z116:Z119"/>
    <mergeCell ref="AA116:AA119"/>
    <mergeCell ref="AB116:AB119"/>
    <mergeCell ref="AC116:AC119"/>
    <mergeCell ref="AD116:AD119"/>
    <mergeCell ref="O116:O119"/>
    <mergeCell ref="P116:P119"/>
    <mergeCell ref="Q116:Q119"/>
    <mergeCell ref="R116:R119"/>
    <mergeCell ref="AE116:AE119"/>
    <mergeCell ref="AF116:AF119"/>
    <mergeCell ref="AG116:AG119"/>
    <mergeCell ref="AH116:AH119"/>
    <mergeCell ref="AI116:AI119"/>
    <mergeCell ref="F116:F119"/>
    <mergeCell ref="G116:G119"/>
    <mergeCell ref="H116:H119"/>
    <mergeCell ref="I116:I119"/>
    <mergeCell ref="J116:J119"/>
    <mergeCell ref="K116:K119"/>
    <mergeCell ref="AF95:AF98"/>
    <mergeCell ref="AG95:AG98"/>
    <mergeCell ref="AH95:AH98"/>
    <mergeCell ref="S95:S98"/>
    <mergeCell ref="G95:G98"/>
    <mergeCell ref="H95:H98"/>
    <mergeCell ref="I95:I98"/>
    <mergeCell ref="J95:J98"/>
    <mergeCell ref="K95:K98"/>
    <mergeCell ref="L95:L98"/>
    <mergeCell ref="S116:S119"/>
    <mergeCell ref="T116:T119"/>
    <mergeCell ref="U116:U119"/>
    <mergeCell ref="V116:V119"/>
    <mergeCell ref="W116:W119"/>
    <mergeCell ref="X116:X119"/>
    <mergeCell ref="L116:L119"/>
    <mergeCell ref="M116:M119"/>
    <mergeCell ref="AI95:AI98"/>
    <mergeCell ref="AJ95:AJ98"/>
    <mergeCell ref="A116:A119"/>
    <mergeCell ref="B116:B119"/>
    <mergeCell ref="C116:C119"/>
    <mergeCell ref="D116:D119"/>
    <mergeCell ref="E116:E119"/>
    <mergeCell ref="Z95:Z98"/>
    <mergeCell ref="AA95:AA98"/>
    <mergeCell ref="AB95:AB98"/>
    <mergeCell ref="AC95:AC98"/>
    <mergeCell ref="AD95:AD98"/>
    <mergeCell ref="AE95:AE98"/>
    <mergeCell ref="T95:T98"/>
    <mergeCell ref="U95:U98"/>
    <mergeCell ref="V95:V98"/>
    <mergeCell ref="W95:W98"/>
    <mergeCell ref="X95:X98"/>
    <mergeCell ref="Y95:Y98"/>
    <mergeCell ref="M95:M98"/>
    <mergeCell ref="O95:O98"/>
    <mergeCell ref="P95:P98"/>
    <mergeCell ref="Q95:Q98"/>
    <mergeCell ref="R95:R98"/>
    <mergeCell ref="A95:A98"/>
    <mergeCell ref="B95:B98"/>
    <mergeCell ref="C95:C98"/>
    <mergeCell ref="D95:D98"/>
    <mergeCell ref="E95:E98"/>
    <mergeCell ref="F95:F98"/>
    <mergeCell ref="AE90:AE93"/>
    <mergeCell ref="AF90:AF93"/>
    <mergeCell ref="AG90:AG93"/>
    <mergeCell ref="S90:S93"/>
    <mergeCell ref="T90:T93"/>
    <mergeCell ref="U90:U93"/>
    <mergeCell ref="V90:V93"/>
    <mergeCell ref="W90:W93"/>
    <mergeCell ref="X90:X93"/>
    <mergeCell ref="L90:L93"/>
    <mergeCell ref="M90:M93"/>
    <mergeCell ref="O90:O93"/>
    <mergeCell ref="P90:P93"/>
    <mergeCell ref="Q90:Q93"/>
    <mergeCell ref="R90:R93"/>
    <mergeCell ref="F90:F93"/>
    <mergeCell ref="G90:G93"/>
    <mergeCell ref="H90:H93"/>
    <mergeCell ref="AH90:AH93"/>
    <mergeCell ref="AI90:AI93"/>
    <mergeCell ref="AJ90:AJ93"/>
    <mergeCell ref="Y90:Y93"/>
    <mergeCell ref="Z90:Z93"/>
    <mergeCell ref="AA90:AA93"/>
    <mergeCell ref="AB90:AB93"/>
    <mergeCell ref="AC90:AC93"/>
    <mergeCell ref="AD90:AD93"/>
    <mergeCell ref="I90:I93"/>
    <mergeCell ref="J90:J93"/>
    <mergeCell ref="K90:K93"/>
    <mergeCell ref="AF85:AF88"/>
    <mergeCell ref="AG85:AG88"/>
    <mergeCell ref="AH85:AH88"/>
    <mergeCell ref="AI85:AI88"/>
    <mergeCell ref="AJ85:AJ88"/>
    <mergeCell ref="A90:A93"/>
    <mergeCell ref="B90:B93"/>
    <mergeCell ref="C90:C93"/>
    <mergeCell ref="D90:D93"/>
    <mergeCell ref="E90:E93"/>
    <mergeCell ref="Z85:Z88"/>
    <mergeCell ref="AA85:AA88"/>
    <mergeCell ref="AB85:AB88"/>
    <mergeCell ref="AC85:AC88"/>
    <mergeCell ref="AD85:AD88"/>
    <mergeCell ref="AE85:AE88"/>
    <mergeCell ref="T85:T88"/>
    <mergeCell ref="U85:U88"/>
    <mergeCell ref="V85:V88"/>
    <mergeCell ref="W85:W88"/>
    <mergeCell ref="X85:X88"/>
    <mergeCell ref="Y85:Y88"/>
    <mergeCell ref="M85:M88"/>
    <mergeCell ref="O85:O88"/>
    <mergeCell ref="P85:P88"/>
    <mergeCell ref="Q85:Q88"/>
    <mergeCell ref="R85:R88"/>
    <mergeCell ref="S85:S88"/>
    <mergeCell ref="G85:G88"/>
    <mergeCell ref="H85:H88"/>
    <mergeCell ref="I85:I88"/>
    <mergeCell ref="J85:J88"/>
    <mergeCell ref="K85:K88"/>
    <mergeCell ref="L85:L88"/>
    <mergeCell ref="A85:A88"/>
    <mergeCell ref="B85:B88"/>
    <mergeCell ref="C85:C88"/>
    <mergeCell ref="D85:D88"/>
    <mergeCell ref="E85:E88"/>
    <mergeCell ref="F85:F88"/>
    <mergeCell ref="AE80:AE83"/>
    <mergeCell ref="AF80:AF83"/>
    <mergeCell ref="AG80:AG83"/>
    <mergeCell ref="S80:S83"/>
    <mergeCell ref="T80:T83"/>
    <mergeCell ref="U80:U83"/>
    <mergeCell ref="V80:V83"/>
    <mergeCell ref="W80:W83"/>
    <mergeCell ref="X80:X83"/>
    <mergeCell ref="L80:L83"/>
    <mergeCell ref="M80:M83"/>
    <mergeCell ref="O80:O83"/>
    <mergeCell ref="P80:P83"/>
    <mergeCell ref="Q80:Q83"/>
    <mergeCell ref="R80:R83"/>
    <mergeCell ref="F80:F83"/>
    <mergeCell ref="G80:G83"/>
    <mergeCell ref="H80:H83"/>
    <mergeCell ref="AH80:AH83"/>
    <mergeCell ref="AI80:AI83"/>
    <mergeCell ref="AJ80:AJ83"/>
    <mergeCell ref="Y80:Y83"/>
    <mergeCell ref="Z80:Z83"/>
    <mergeCell ref="AA80:AA83"/>
    <mergeCell ref="AB80:AB83"/>
    <mergeCell ref="AC80:AC83"/>
    <mergeCell ref="AD80:AD83"/>
    <mergeCell ref="I80:I83"/>
    <mergeCell ref="J80:J83"/>
    <mergeCell ref="K80:K83"/>
    <mergeCell ref="AF75:AF78"/>
    <mergeCell ref="AG75:AG78"/>
    <mergeCell ref="AH75:AH78"/>
    <mergeCell ref="AI75:AI78"/>
    <mergeCell ref="AJ75:AJ78"/>
    <mergeCell ref="A80:A83"/>
    <mergeCell ref="B80:B83"/>
    <mergeCell ref="C80:C83"/>
    <mergeCell ref="D80:D83"/>
    <mergeCell ref="E80:E83"/>
    <mergeCell ref="Z75:Z78"/>
    <mergeCell ref="AA75:AA78"/>
    <mergeCell ref="AB75:AB78"/>
    <mergeCell ref="AC75:AC78"/>
    <mergeCell ref="AD75:AD78"/>
    <mergeCell ref="AE75:AE78"/>
    <mergeCell ref="T75:T78"/>
    <mergeCell ref="U75:U78"/>
    <mergeCell ref="V75:V78"/>
    <mergeCell ref="W75:W78"/>
    <mergeCell ref="X75:X78"/>
    <mergeCell ref="Y75:Y78"/>
    <mergeCell ref="M75:M78"/>
    <mergeCell ref="O75:O78"/>
    <mergeCell ref="P75:P78"/>
    <mergeCell ref="Q75:Q78"/>
    <mergeCell ref="R75:R78"/>
    <mergeCell ref="S75:S78"/>
    <mergeCell ref="G75:G78"/>
    <mergeCell ref="H75:H78"/>
    <mergeCell ref="I75:I78"/>
    <mergeCell ref="J75:J78"/>
    <mergeCell ref="K75:K78"/>
    <mergeCell ref="L75:L78"/>
    <mergeCell ref="A75:A78"/>
    <mergeCell ref="B75:B78"/>
    <mergeCell ref="C75:C78"/>
    <mergeCell ref="D75:D78"/>
    <mergeCell ref="E75:E78"/>
    <mergeCell ref="F75:F78"/>
    <mergeCell ref="AE68:AE70"/>
    <mergeCell ref="AF68:AF70"/>
    <mergeCell ref="AG68:AG70"/>
    <mergeCell ref="R68:R70"/>
    <mergeCell ref="S68:S70"/>
    <mergeCell ref="T68:T70"/>
    <mergeCell ref="U68:U70"/>
    <mergeCell ref="V68:V70"/>
    <mergeCell ref="W68:W70"/>
    <mergeCell ref="L68:L70"/>
    <mergeCell ref="M68:M70"/>
    <mergeCell ref="N68:N70"/>
    <mergeCell ref="O68:O70"/>
    <mergeCell ref="P68:P70"/>
    <mergeCell ref="Q68:Q70"/>
    <mergeCell ref="F68:F70"/>
    <mergeCell ref="G68:G70"/>
    <mergeCell ref="H68:H70"/>
    <mergeCell ref="AH68:AH70"/>
    <mergeCell ref="AI68:AI70"/>
    <mergeCell ref="AJ68:AJ70"/>
    <mergeCell ref="Y68:Y70"/>
    <mergeCell ref="Z68:Z70"/>
    <mergeCell ref="AA68:AA70"/>
    <mergeCell ref="AB68:AB70"/>
    <mergeCell ref="AC68:AC70"/>
    <mergeCell ref="AD68:AD70"/>
    <mergeCell ref="I68:I70"/>
    <mergeCell ref="J68:J70"/>
    <mergeCell ref="K68:K70"/>
    <mergeCell ref="AF65:AF67"/>
    <mergeCell ref="AG65:AG67"/>
    <mergeCell ref="AH65:AH67"/>
    <mergeCell ref="AI65:AI67"/>
    <mergeCell ref="AJ65:AJ67"/>
    <mergeCell ref="A68:A70"/>
    <mergeCell ref="B68:B70"/>
    <mergeCell ref="C68:C70"/>
    <mergeCell ref="D68:D70"/>
    <mergeCell ref="E68:E70"/>
    <mergeCell ref="Z65:Z67"/>
    <mergeCell ref="AA65:AA67"/>
    <mergeCell ref="AB65:AB67"/>
    <mergeCell ref="AC65:AC67"/>
    <mergeCell ref="AD65:AD67"/>
    <mergeCell ref="AE65:AE67"/>
    <mergeCell ref="S65:S67"/>
    <mergeCell ref="T65:T67"/>
    <mergeCell ref="U65:U67"/>
    <mergeCell ref="V65:V67"/>
    <mergeCell ref="W65:W67"/>
    <mergeCell ref="Y65:Y67"/>
    <mergeCell ref="M65:M67"/>
    <mergeCell ref="N65:N67"/>
    <mergeCell ref="O65:O67"/>
    <mergeCell ref="P65:P67"/>
    <mergeCell ref="Q65:Q67"/>
    <mergeCell ref="R65:R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AE53:AE56"/>
    <mergeCell ref="AF53:AF56"/>
    <mergeCell ref="AG53:AG56"/>
    <mergeCell ref="S53:S56"/>
    <mergeCell ref="T53:T56"/>
    <mergeCell ref="U53:U56"/>
    <mergeCell ref="V53:V56"/>
    <mergeCell ref="W53:W56"/>
    <mergeCell ref="X53:X56"/>
    <mergeCell ref="L53:L56"/>
    <mergeCell ref="M53:M56"/>
    <mergeCell ref="O53:O56"/>
    <mergeCell ref="P53:P56"/>
    <mergeCell ref="Q53:Q56"/>
    <mergeCell ref="R53:R56"/>
    <mergeCell ref="F53:F56"/>
    <mergeCell ref="G53:G56"/>
    <mergeCell ref="H53:H56"/>
    <mergeCell ref="AH53:AH56"/>
    <mergeCell ref="AI53:AI56"/>
    <mergeCell ref="AJ53:AJ56"/>
    <mergeCell ref="Y53:Y56"/>
    <mergeCell ref="Z53:Z56"/>
    <mergeCell ref="AA53:AA56"/>
    <mergeCell ref="AB53:AB56"/>
    <mergeCell ref="AC53:AC56"/>
    <mergeCell ref="AD53:AD56"/>
    <mergeCell ref="I53:I56"/>
    <mergeCell ref="J53:J56"/>
    <mergeCell ref="K53:K56"/>
    <mergeCell ref="AF38:AF41"/>
    <mergeCell ref="AG38:AG41"/>
    <mergeCell ref="AH38:AH41"/>
    <mergeCell ref="AI38:AI41"/>
    <mergeCell ref="AJ38:AJ41"/>
    <mergeCell ref="A53:A56"/>
    <mergeCell ref="B53:B56"/>
    <mergeCell ref="C53:C56"/>
    <mergeCell ref="D53:D56"/>
    <mergeCell ref="E53:E56"/>
    <mergeCell ref="Z38:Z41"/>
    <mergeCell ref="AA38:AA41"/>
    <mergeCell ref="AB38:AB41"/>
    <mergeCell ref="AC38:AC41"/>
    <mergeCell ref="AD38:AD41"/>
    <mergeCell ref="AE38:AE41"/>
    <mergeCell ref="T38:T41"/>
    <mergeCell ref="U38:U41"/>
    <mergeCell ref="V38:V41"/>
    <mergeCell ref="W38:W41"/>
    <mergeCell ref="X38:X41"/>
    <mergeCell ref="Y38:Y41"/>
    <mergeCell ref="M38:M41"/>
    <mergeCell ref="O38:O41"/>
    <mergeCell ref="P38:P41"/>
    <mergeCell ref="Q38:Q41"/>
    <mergeCell ref="R38:R41"/>
    <mergeCell ref="S38:S41"/>
    <mergeCell ref="G38:G41"/>
    <mergeCell ref="H38:H41"/>
    <mergeCell ref="I38:I41"/>
    <mergeCell ref="J38:J41"/>
    <mergeCell ref="K38:K41"/>
    <mergeCell ref="L38:L41"/>
    <mergeCell ref="A38:A41"/>
    <mergeCell ref="B38:B41"/>
    <mergeCell ref="C38:C41"/>
    <mergeCell ref="D38:D41"/>
    <mergeCell ref="E38:E41"/>
    <mergeCell ref="F38:F41"/>
    <mergeCell ref="AE34:AE37"/>
    <mergeCell ref="AF34:AF37"/>
    <mergeCell ref="AG34:AG37"/>
    <mergeCell ref="S34:S37"/>
    <mergeCell ref="T34:T37"/>
    <mergeCell ref="U34:U37"/>
    <mergeCell ref="V34:V37"/>
    <mergeCell ref="W34:W37"/>
    <mergeCell ref="X34:X37"/>
    <mergeCell ref="L34:L37"/>
    <mergeCell ref="M34:M37"/>
    <mergeCell ref="O34:O37"/>
    <mergeCell ref="P34:P37"/>
    <mergeCell ref="Q34:Q37"/>
    <mergeCell ref="R34:R37"/>
    <mergeCell ref="F34:F37"/>
    <mergeCell ref="G34:G37"/>
    <mergeCell ref="H34:H37"/>
    <mergeCell ref="AH34:AH37"/>
    <mergeCell ref="AI34:AI37"/>
    <mergeCell ref="AJ34:AJ37"/>
    <mergeCell ref="Y34:Y37"/>
    <mergeCell ref="Z34:Z37"/>
    <mergeCell ref="AA34:AA37"/>
    <mergeCell ref="AB34:AB37"/>
    <mergeCell ref="AC34:AC37"/>
    <mergeCell ref="AD34:AD37"/>
    <mergeCell ref="I34:I37"/>
    <mergeCell ref="J34:J37"/>
    <mergeCell ref="K34:K37"/>
    <mergeCell ref="AF30:AF33"/>
    <mergeCell ref="AG30:AG33"/>
    <mergeCell ref="AH30:AH33"/>
    <mergeCell ref="AI30:AI33"/>
    <mergeCell ref="AJ30:AJ33"/>
    <mergeCell ref="A34:A37"/>
    <mergeCell ref="B34:B37"/>
    <mergeCell ref="C34:C37"/>
    <mergeCell ref="D34:D37"/>
    <mergeCell ref="E34:E37"/>
    <mergeCell ref="Z30:Z33"/>
    <mergeCell ref="AA30:AA33"/>
    <mergeCell ref="AB30:AB33"/>
    <mergeCell ref="AC30:AC33"/>
    <mergeCell ref="AD30:AD33"/>
    <mergeCell ref="AE30:AE33"/>
    <mergeCell ref="T30:T33"/>
    <mergeCell ref="U30:U33"/>
    <mergeCell ref="V30:V33"/>
    <mergeCell ref="W30:W33"/>
    <mergeCell ref="X30:X33"/>
    <mergeCell ref="Y30:Y33"/>
    <mergeCell ref="M30:M33"/>
    <mergeCell ref="O30:O33"/>
    <mergeCell ref="P30:P33"/>
    <mergeCell ref="Q30:Q33"/>
    <mergeCell ref="R30:R33"/>
    <mergeCell ref="S30:S33"/>
    <mergeCell ref="G30:G33"/>
    <mergeCell ref="H30:H33"/>
    <mergeCell ref="I30:I33"/>
    <mergeCell ref="J30:J33"/>
    <mergeCell ref="K30:K33"/>
    <mergeCell ref="L30:L33"/>
    <mergeCell ref="A30:A33"/>
    <mergeCell ref="B30:B33"/>
    <mergeCell ref="C30:C33"/>
    <mergeCell ref="D30:D33"/>
    <mergeCell ref="E30:E33"/>
    <mergeCell ref="F30:F33"/>
    <mergeCell ref="AE26:AE29"/>
    <mergeCell ref="AF26:AF29"/>
    <mergeCell ref="AG26:AG29"/>
    <mergeCell ref="S26:S29"/>
    <mergeCell ref="T26:T29"/>
    <mergeCell ref="U26:U29"/>
    <mergeCell ref="V26:V29"/>
    <mergeCell ref="W26:W29"/>
    <mergeCell ref="X26:X29"/>
    <mergeCell ref="L26:L29"/>
    <mergeCell ref="M26:M29"/>
    <mergeCell ref="O26:O29"/>
    <mergeCell ref="P26:P29"/>
    <mergeCell ref="Q26:Q29"/>
    <mergeCell ref="R26:R29"/>
    <mergeCell ref="F26:F29"/>
    <mergeCell ref="G26:G29"/>
    <mergeCell ref="H26:H29"/>
    <mergeCell ref="AH26:AH29"/>
    <mergeCell ref="AI26:AI29"/>
    <mergeCell ref="AJ26:AJ29"/>
    <mergeCell ref="Y26:Y29"/>
    <mergeCell ref="Z26:Z29"/>
    <mergeCell ref="AA26:AA29"/>
    <mergeCell ref="AB26:AB29"/>
    <mergeCell ref="AC26:AC29"/>
    <mergeCell ref="AD26:AD29"/>
    <mergeCell ref="I26:I29"/>
    <mergeCell ref="J26:J29"/>
    <mergeCell ref="K26:K29"/>
    <mergeCell ref="AF22:AF25"/>
    <mergeCell ref="AG22:AG25"/>
    <mergeCell ref="AH22:AH25"/>
    <mergeCell ref="AI22:AI25"/>
    <mergeCell ref="AJ22:AJ25"/>
    <mergeCell ref="A26:A29"/>
    <mergeCell ref="B26:B29"/>
    <mergeCell ref="C26:C29"/>
    <mergeCell ref="D26:D29"/>
    <mergeCell ref="E26:E29"/>
    <mergeCell ref="Z22:Z25"/>
    <mergeCell ref="AA22:AA25"/>
    <mergeCell ref="AB22:AB25"/>
    <mergeCell ref="AC22:AC25"/>
    <mergeCell ref="AD22:AD25"/>
    <mergeCell ref="AE22:AE25"/>
    <mergeCell ref="T22:T25"/>
    <mergeCell ref="U22:U25"/>
    <mergeCell ref="V22:V25"/>
    <mergeCell ref="W22:W25"/>
    <mergeCell ref="X22:X25"/>
    <mergeCell ref="Y22:Y25"/>
    <mergeCell ref="M22:M25"/>
    <mergeCell ref="O22:O25"/>
    <mergeCell ref="P22:P25"/>
    <mergeCell ref="Q22:Q25"/>
    <mergeCell ref="R22:R25"/>
    <mergeCell ref="S22:S25"/>
    <mergeCell ref="G22:G25"/>
    <mergeCell ref="H22:H25"/>
    <mergeCell ref="I22:I25"/>
    <mergeCell ref="J22:J25"/>
    <mergeCell ref="K22:K25"/>
    <mergeCell ref="L22:L25"/>
    <mergeCell ref="A22:A25"/>
    <mergeCell ref="B22:B25"/>
    <mergeCell ref="C22:C25"/>
    <mergeCell ref="D22:D25"/>
    <mergeCell ref="E22:E25"/>
    <mergeCell ref="F22:F25"/>
    <mergeCell ref="AE18:AE21"/>
    <mergeCell ref="AF18:AF21"/>
    <mergeCell ref="AG18:AG21"/>
    <mergeCell ref="S18:S21"/>
    <mergeCell ref="T18:T21"/>
    <mergeCell ref="U18:U21"/>
    <mergeCell ref="V18:V21"/>
    <mergeCell ref="W18:W21"/>
    <mergeCell ref="X18:X21"/>
    <mergeCell ref="L18:L21"/>
    <mergeCell ref="M18:M21"/>
    <mergeCell ref="O18:O21"/>
    <mergeCell ref="P18:P21"/>
    <mergeCell ref="Q18:Q21"/>
    <mergeCell ref="R18:R21"/>
    <mergeCell ref="F18:F21"/>
    <mergeCell ref="G18:G21"/>
    <mergeCell ref="H18:H21"/>
    <mergeCell ref="AH18:AH21"/>
    <mergeCell ref="AI18:AI21"/>
    <mergeCell ref="AJ18:AJ21"/>
    <mergeCell ref="Y18:Y21"/>
    <mergeCell ref="Z18:Z21"/>
    <mergeCell ref="AA18:AA21"/>
    <mergeCell ref="AB18:AB21"/>
    <mergeCell ref="AC18:AC21"/>
    <mergeCell ref="AD18:AD21"/>
    <mergeCell ref="I18:I21"/>
    <mergeCell ref="J18:J21"/>
    <mergeCell ref="K18:K21"/>
    <mergeCell ref="AF13:AF16"/>
    <mergeCell ref="AG13:AG16"/>
    <mergeCell ref="AH13:AH16"/>
    <mergeCell ref="AI13:AI16"/>
    <mergeCell ref="AJ13:AJ16"/>
    <mergeCell ref="A18:A21"/>
    <mergeCell ref="B18:B21"/>
    <mergeCell ref="C18:C21"/>
    <mergeCell ref="D18:D21"/>
    <mergeCell ref="E18:E21"/>
    <mergeCell ref="Z13:Z16"/>
    <mergeCell ref="AA13:AA16"/>
    <mergeCell ref="AB13:AB16"/>
    <mergeCell ref="AC13:AC16"/>
    <mergeCell ref="AD13:AD16"/>
    <mergeCell ref="AE13:AE16"/>
    <mergeCell ref="T13:T16"/>
    <mergeCell ref="U13:U16"/>
    <mergeCell ref="V13:V16"/>
    <mergeCell ref="W13:W16"/>
    <mergeCell ref="X13:X16"/>
    <mergeCell ref="Y13:Y16"/>
    <mergeCell ref="M13:M16"/>
    <mergeCell ref="O13:O16"/>
    <mergeCell ref="P13:P16"/>
    <mergeCell ref="Q13:Q16"/>
    <mergeCell ref="R13:R16"/>
    <mergeCell ref="S13:S16"/>
    <mergeCell ref="G13:G16"/>
    <mergeCell ref="H13:H16"/>
    <mergeCell ref="I13:I16"/>
    <mergeCell ref="J13:J16"/>
    <mergeCell ref="K13:K16"/>
    <mergeCell ref="L13:L16"/>
    <mergeCell ref="A13:A16"/>
    <mergeCell ref="B13:B16"/>
    <mergeCell ref="C13:C16"/>
    <mergeCell ref="D13:D16"/>
    <mergeCell ref="E13:E16"/>
    <mergeCell ref="F13:F16"/>
    <mergeCell ref="AE9:AE12"/>
    <mergeCell ref="AF9:AF12"/>
    <mergeCell ref="AG9:AG12"/>
    <mergeCell ref="S9:S12"/>
    <mergeCell ref="T9:T12"/>
    <mergeCell ref="U9:U12"/>
    <mergeCell ref="V9:V12"/>
    <mergeCell ref="W9:W12"/>
    <mergeCell ref="X9:X12"/>
    <mergeCell ref="L9:L12"/>
    <mergeCell ref="M9:M12"/>
    <mergeCell ref="O9:O12"/>
    <mergeCell ref="P9:P12"/>
    <mergeCell ref="Q9:Q12"/>
    <mergeCell ref="R9:R12"/>
    <mergeCell ref="F9:F12"/>
    <mergeCell ref="G9:G12"/>
    <mergeCell ref="H9:H12"/>
    <mergeCell ref="AH9:AH12"/>
    <mergeCell ref="AI9:AI12"/>
    <mergeCell ref="AJ9:AJ12"/>
    <mergeCell ref="Y9:Y12"/>
    <mergeCell ref="Z9:Z12"/>
    <mergeCell ref="AA9:AA12"/>
    <mergeCell ref="AB9:AB12"/>
    <mergeCell ref="AC9:AC12"/>
    <mergeCell ref="AD9:AD12"/>
    <mergeCell ref="I9:I12"/>
    <mergeCell ref="J9:J12"/>
    <mergeCell ref="K9:K12"/>
    <mergeCell ref="AF5:AF8"/>
    <mergeCell ref="AG5:AG8"/>
    <mergeCell ref="AH5:AH8"/>
    <mergeCell ref="AI5:AI8"/>
    <mergeCell ref="AJ5:AJ8"/>
    <mergeCell ref="A9:A12"/>
    <mergeCell ref="B9:B12"/>
    <mergeCell ref="C9:C12"/>
    <mergeCell ref="D9:D12"/>
    <mergeCell ref="E9:E12"/>
    <mergeCell ref="Z5:Z8"/>
    <mergeCell ref="AA5:AA8"/>
    <mergeCell ref="AB5:AB8"/>
    <mergeCell ref="AC5:AC8"/>
    <mergeCell ref="AD5:AD8"/>
    <mergeCell ref="AE5:AE8"/>
    <mergeCell ref="T5:T8"/>
    <mergeCell ref="U5:U8"/>
    <mergeCell ref="V5:V8"/>
    <mergeCell ref="W5:W8"/>
    <mergeCell ref="X5:X8"/>
    <mergeCell ref="A5:A8"/>
    <mergeCell ref="B5:B8"/>
    <mergeCell ref="C5:C8"/>
    <mergeCell ref="D5:D8"/>
    <mergeCell ref="E5:E8"/>
    <mergeCell ref="F5:F8"/>
    <mergeCell ref="Y5:Y8"/>
    <mergeCell ref="M5:M8"/>
    <mergeCell ref="O5:O8"/>
    <mergeCell ref="P5:P8"/>
    <mergeCell ref="Q5:Q8"/>
    <mergeCell ref="R5:R8"/>
    <mergeCell ref="S5:S8"/>
    <mergeCell ref="G5:G8"/>
    <mergeCell ref="H5:H8"/>
    <mergeCell ref="I5:I8"/>
    <mergeCell ref="J5:J8"/>
    <mergeCell ref="K5:K8"/>
    <mergeCell ref="L5:L8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2:AJ3"/>
  <sheetViews>
    <sheetView showGridLines="0" workbookViewId="0">
      <selection activeCell="F14" sqref="F14"/>
    </sheetView>
  </sheetViews>
  <sheetFormatPr defaultRowHeight="15"/>
  <cols>
    <col min="1" max="1" width="6.5703125" customWidth="1"/>
    <col min="2" max="2" width="10.42578125" bestFit="1" customWidth="1"/>
    <col min="3" max="3" width="12.140625" bestFit="1" customWidth="1"/>
    <col min="4" max="4" width="6.140625" customWidth="1"/>
    <col min="5" max="5" width="13.28515625" bestFit="1" customWidth="1"/>
    <col min="6" max="7" width="12.42578125" bestFit="1" customWidth="1"/>
    <col min="8" max="8" width="8.28515625" customWidth="1"/>
    <col min="9" max="9" width="13.5703125" bestFit="1" customWidth="1"/>
    <col min="10" max="10" width="31.7109375" bestFit="1" customWidth="1"/>
    <col min="11" max="11" width="8.42578125" customWidth="1"/>
    <col min="12" max="13" width="12.7109375" bestFit="1" customWidth="1"/>
    <col min="14" max="14" width="27.85546875" bestFit="1" customWidth="1"/>
    <col min="15" max="15" width="8.42578125" customWidth="1"/>
    <col min="16" max="16" width="10.5703125" bestFit="1" customWidth="1"/>
    <col min="17" max="17" width="22.140625" bestFit="1" customWidth="1"/>
    <col min="18" max="18" width="20.42578125" bestFit="1" customWidth="1"/>
    <col min="19" max="19" width="7.28515625" customWidth="1"/>
    <col min="20" max="20" width="15.140625" bestFit="1" customWidth="1"/>
    <col min="21" max="21" width="18.140625" bestFit="1" customWidth="1"/>
    <col min="22" max="22" width="17.7109375" bestFit="1" customWidth="1"/>
    <col min="23" max="23" width="24" bestFit="1" customWidth="1"/>
    <col min="24" max="24" width="27.710937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32" width="13.85546875" bestFit="1" customWidth="1"/>
    <col min="33" max="33" width="19" bestFit="1" customWidth="1"/>
    <col min="34" max="34" width="18.140625" bestFit="1" customWidth="1"/>
    <col min="35" max="35" width="5.85546875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2:AJ52"/>
  <sheetViews>
    <sheetView showGridLines="0" topLeftCell="A40" zoomScale="55" zoomScaleNormal="55" workbookViewId="0">
      <selection activeCell="H61" sqref="H61"/>
    </sheetView>
  </sheetViews>
  <sheetFormatPr defaultRowHeight="15"/>
  <cols>
    <col min="1" max="1" width="11.42578125" bestFit="1" customWidth="1"/>
    <col min="2" max="2" width="10.42578125" bestFit="1" customWidth="1"/>
    <col min="3" max="3" width="12.140625" bestFit="1" customWidth="1"/>
    <col min="4" max="4" width="24.85546875" bestFit="1" customWidth="1"/>
    <col min="5" max="5" width="13.28515625" bestFit="1" customWidth="1"/>
    <col min="6" max="6" width="19" bestFit="1" customWidth="1"/>
    <col min="7" max="7" width="18.42578125" bestFit="1" customWidth="1"/>
    <col min="8" max="8" width="36.5703125" bestFit="1" customWidth="1"/>
    <col min="9" max="9" width="13.5703125" bestFit="1" customWidth="1"/>
    <col min="10" max="10" width="31.7109375" bestFit="1" customWidth="1"/>
    <col min="11" max="11" width="12.28515625" bestFit="1" customWidth="1"/>
    <col min="12" max="13" width="12.7109375" bestFit="1" customWidth="1"/>
    <col min="14" max="14" width="36.5703125" style="15" bestFit="1" customWidth="1"/>
    <col min="15" max="15" width="18.28515625" bestFit="1" customWidth="1"/>
    <col min="16" max="16" width="10.5703125" bestFit="1" customWidth="1"/>
    <col min="17" max="17" width="22.140625" bestFit="1" customWidth="1"/>
    <col min="18" max="18" width="20.42578125" bestFit="1" customWidth="1"/>
    <col min="19" max="19" width="36.5703125" bestFit="1" customWidth="1"/>
    <col min="20" max="20" width="15.140625" bestFit="1" customWidth="1"/>
    <col min="21" max="21" width="18.140625" style="15" bestFit="1" customWidth="1"/>
    <col min="22" max="22" width="17.7109375" style="15" bestFit="1" customWidth="1"/>
    <col min="23" max="23" width="24" bestFit="1" customWidth="1"/>
    <col min="24" max="24" width="36.570312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28" width="36.5703125" bestFit="1" customWidth="1"/>
    <col min="29" max="29" width="29.42578125" bestFit="1" customWidth="1"/>
    <col min="30" max="32" width="13.85546875" bestFit="1" customWidth="1"/>
    <col min="33" max="33" width="36.5703125" bestFit="1" customWidth="1"/>
    <col min="34" max="34" width="18.140625" bestFit="1" customWidth="1"/>
    <col min="35" max="35" width="34.140625" bestFit="1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16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16" t="s">
        <v>21</v>
      </c>
      <c r="V3" s="16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  <row r="4" spans="1:36" ht="60">
      <c r="A4" s="2" t="s">
        <v>2764</v>
      </c>
      <c r="B4" s="2" t="s">
        <v>2765</v>
      </c>
      <c r="C4" s="2" t="s">
        <v>129</v>
      </c>
      <c r="D4" s="2" t="s">
        <v>2766</v>
      </c>
      <c r="E4" s="2" t="s">
        <v>40</v>
      </c>
      <c r="F4" s="2" t="s">
        <v>2767</v>
      </c>
      <c r="G4" s="2" t="s">
        <v>2768</v>
      </c>
      <c r="H4" s="2" t="s">
        <v>43</v>
      </c>
      <c r="I4" s="2" t="s">
        <v>2769</v>
      </c>
      <c r="J4" s="2" t="s">
        <v>45</v>
      </c>
      <c r="K4" s="2" t="s">
        <v>1263</v>
      </c>
      <c r="L4" s="2" t="s">
        <v>1264</v>
      </c>
      <c r="M4" s="4">
        <v>42654</v>
      </c>
      <c r="N4" s="16">
        <v>3.73</v>
      </c>
      <c r="O4" s="2" t="s">
        <v>49</v>
      </c>
      <c r="P4" s="2">
        <v>446</v>
      </c>
      <c r="Q4" s="2" t="s">
        <v>2770</v>
      </c>
      <c r="R4" s="2" t="s">
        <v>2771</v>
      </c>
      <c r="S4" s="2" t="s">
        <v>2772</v>
      </c>
      <c r="T4" s="2">
        <v>2012</v>
      </c>
      <c r="U4" s="16">
        <v>3</v>
      </c>
      <c r="V4" s="16">
        <v>1</v>
      </c>
      <c r="W4" s="2" t="s">
        <v>45</v>
      </c>
      <c r="X4" s="2" t="s">
        <v>2773</v>
      </c>
      <c r="Y4" s="4">
        <v>41891</v>
      </c>
      <c r="Z4" s="4">
        <v>41591</v>
      </c>
      <c r="AA4" s="4">
        <v>42661</v>
      </c>
      <c r="AB4" s="2" t="s">
        <v>2774</v>
      </c>
      <c r="AC4" s="2" t="s">
        <v>2775</v>
      </c>
      <c r="AD4" s="2" t="s">
        <v>45</v>
      </c>
      <c r="AE4" s="2" t="s">
        <v>45</v>
      </c>
      <c r="AF4" s="2" t="s">
        <v>45</v>
      </c>
      <c r="AG4" s="2" t="s">
        <v>2776</v>
      </c>
      <c r="AH4" s="2" t="s">
        <v>2777</v>
      </c>
      <c r="AI4" s="2" t="s">
        <v>2778</v>
      </c>
      <c r="AJ4" s="2">
        <v>2016</v>
      </c>
    </row>
    <row r="5" spans="1:36" ht="75">
      <c r="A5" s="2" t="s">
        <v>2779</v>
      </c>
      <c r="B5" s="2" t="s">
        <v>2780</v>
      </c>
      <c r="C5" s="2" t="s">
        <v>129</v>
      </c>
      <c r="D5" s="2" t="s">
        <v>2781</v>
      </c>
      <c r="E5" s="2" t="s">
        <v>40</v>
      </c>
      <c r="F5" s="2" t="s">
        <v>131</v>
      </c>
      <c r="G5" s="2" t="s">
        <v>2782</v>
      </c>
      <c r="H5" s="2" t="s">
        <v>43</v>
      </c>
      <c r="I5" s="2" t="s">
        <v>2769</v>
      </c>
      <c r="J5" s="2" t="s">
        <v>1573</v>
      </c>
      <c r="K5" s="2" t="s">
        <v>1263</v>
      </c>
      <c r="L5" s="2" t="s">
        <v>1264</v>
      </c>
      <c r="M5" s="4">
        <v>42662</v>
      </c>
      <c r="N5" s="16">
        <v>3.66</v>
      </c>
      <c r="O5" s="2" t="s">
        <v>49</v>
      </c>
      <c r="P5" s="2">
        <v>433</v>
      </c>
      <c r="Q5" s="2" t="s">
        <v>2783</v>
      </c>
      <c r="R5" s="2" t="s">
        <v>2784</v>
      </c>
      <c r="S5" s="2" t="s">
        <v>2785</v>
      </c>
      <c r="T5" s="2">
        <v>2012</v>
      </c>
      <c r="U5" s="16">
        <v>3</v>
      </c>
      <c r="V5" s="16">
        <v>1</v>
      </c>
      <c r="W5" s="2" t="s">
        <v>45</v>
      </c>
      <c r="X5" s="2" t="s">
        <v>2786</v>
      </c>
      <c r="Y5" s="4">
        <v>41767</v>
      </c>
      <c r="Z5" s="4">
        <v>41688</v>
      </c>
      <c r="AA5" s="4">
        <v>42669</v>
      </c>
      <c r="AB5" s="2" t="s">
        <v>1842</v>
      </c>
      <c r="AC5" s="2" t="s">
        <v>2787</v>
      </c>
      <c r="AD5" s="2" t="s">
        <v>45</v>
      </c>
      <c r="AE5" s="2" t="s">
        <v>45</v>
      </c>
      <c r="AF5" s="2" t="s">
        <v>45</v>
      </c>
      <c r="AG5" s="2" t="s">
        <v>1560</v>
      </c>
      <c r="AH5" s="2" t="s">
        <v>2788</v>
      </c>
      <c r="AI5" s="2" t="s">
        <v>2789</v>
      </c>
      <c r="AJ5" s="2">
        <v>2016</v>
      </c>
    </row>
    <row r="6" spans="1:36" ht="75">
      <c r="A6" s="2" t="s">
        <v>2790</v>
      </c>
      <c r="B6" s="2" t="s">
        <v>2791</v>
      </c>
      <c r="C6" s="2" t="s">
        <v>129</v>
      </c>
      <c r="D6" s="2" t="s">
        <v>2792</v>
      </c>
      <c r="E6" s="2" t="s">
        <v>40</v>
      </c>
      <c r="F6" s="2" t="s">
        <v>360</v>
      </c>
      <c r="G6" s="2" t="s">
        <v>2793</v>
      </c>
      <c r="H6" s="2" t="s">
        <v>43</v>
      </c>
      <c r="I6" s="2" t="s">
        <v>2769</v>
      </c>
      <c r="J6" s="2" t="s">
        <v>45</v>
      </c>
      <c r="K6" s="2" t="s">
        <v>1263</v>
      </c>
      <c r="L6" s="2" t="s">
        <v>1264</v>
      </c>
      <c r="M6" s="4">
        <v>42674</v>
      </c>
      <c r="N6" s="16">
        <v>3.76</v>
      </c>
      <c r="O6" s="2" t="s">
        <v>66</v>
      </c>
      <c r="P6" s="2">
        <v>480</v>
      </c>
      <c r="Q6" s="2" t="s">
        <v>2794</v>
      </c>
      <c r="R6" s="2" t="s">
        <v>2795</v>
      </c>
      <c r="S6" s="2" t="s">
        <v>2796</v>
      </c>
      <c r="T6" s="2">
        <v>2014</v>
      </c>
      <c r="U6" s="16">
        <v>2</v>
      </c>
      <c r="V6" s="16">
        <v>1</v>
      </c>
      <c r="W6" s="2" t="s">
        <v>45</v>
      </c>
      <c r="X6" s="2" t="s">
        <v>2797</v>
      </c>
      <c r="Y6" s="4">
        <v>42124</v>
      </c>
      <c r="Z6" s="4">
        <v>42029</v>
      </c>
      <c r="AA6" s="4">
        <v>42668</v>
      </c>
      <c r="AB6" s="2" t="s">
        <v>1736</v>
      </c>
      <c r="AC6" s="2" t="s">
        <v>2798</v>
      </c>
      <c r="AD6" s="2" t="s">
        <v>45</v>
      </c>
      <c r="AE6" s="2" t="s">
        <v>45</v>
      </c>
      <c r="AF6" s="2" t="s">
        <v>45</v>
      </c>
      <c r="AG6" s="2" t="s">
        <v>47</v>
      </c>
      <c r="AH6" s="2" t="s">
        <v>2799</v>
      </c>
      <c r="AI6" s="2" t="s">
        <v>2800</v>
      </c>
      <c r="AJ6" s="2">
        <v>2016</v>
      </c>
    </row>
    <row r="7" spans="1:36" ht="30">
      <c r="A7" s="2" t="s">
        <v>2801</v>
      </c>
      <c r="B7" s="2" t="s">
        <v>2802</v>
      </c>
      <c r="C7" s="2" t="s">
        <v>129</v>
      </c>
      <c r="D7" s="2" t="s">
        <v>2803</v>
      </c>
      <c r="E7" s="2" t="s">
        <v>104</v>
      </c>
      <c r="F7" s="2" t="s">
        <v>131</v>
      </c>
      <c r="G7" s="2" t="s">
        <v>2804</v>
      </c>
      <c r="H7" s="2" t="s">
        <v>43</v>
      </c>
      <c r="I7" s="2" t="s">
        <v>2769</v>
      </c>
      <c r="J7" s="2" t="s">
        <v>1573</v>
      </c>
      <c r="K7" s="2" t="s">
        <v>1263</v>
      </c>
      <c r="L7" s="2" t="s">
        <v>1264</v>
      </c>
      <c r="M7" s="4">
        <v>42674</v>
      </c>
      <c r="N7" s="16">
        <v>3.65</v>
      </c>
      <c r="O7" s="2" t="s">
        <v>49</v>
      </c>
      <c r="P7" s="2">
        <v>483</v>
      </c>
      <c r="Q7" s="2" t="s">
        <v>2805</v>
      </c>
      <c r="R7" s="2" t="s">
        <v>2806</v>
      </c>
      <c r="S7" s="2" t="s">
        <v>2807</v>
      </c>
      <c r="T7" s="2">
        <v>2013</v>
      </c>
      <c r="U7" s="16">
        <v>3</v>
      </c>
      <c r="V7" s="16">
        <v>1</v>
      </c>
      <c r="W7" s="2" t="s">
        <v>45</v>
      </c>
      <c r="X7" s="2" t="s">
        <v>2808</v>
      </c>
      <c r="Y7" s="4">
        <v>42346</v>
      </c>
      <c r="Z7" s="4">
        <v>42274</v>
      </c>
      <c r="AA7" s="4">
        <v>42671</v>
      </c>
      <c r="AB7" s="2" t="s">
        <v>1842</v>
      </c>
      <c r="AC7" s="2" t="s">
        <v>1637</v>
      </c>
      <c r="AD7" s="2" t="s">
        <v>45</v>
      </c>
      <c r="AE7" s="2" t="s">
        <v>45</v>
      </c>
      <c r="AF7" s="2" t="s">
        <v>45</v>
      </c>
      <c r="AG7" s="2" t="s">
        <v>2809</v>
      </c>
      <c r="AH7" s="2" t="s">
        <v>2810</v>
      </c>
      <c r="AI7" s="2" t="s">
        <v>2811</v>
      </c>
      <c r="AJ7" s="2">
        <v>2016</v>
      </c>
    </row>
    <row r="8" spans="1:36" ht="45">
      <c r="A8" s="2" t="s">
        <v>2812</v>
      </c>
      <c r="B8" s="2" t="s">
        <v>2813</v>
      </c>
      <c r="C8" s="2"/>
      <c r="D8" s="2" t="s">
        <v>2814</v>
      </c>
      <c r="E8" s="2" t="s">
        <v>40</v>
      </c>
      <c r="F8" s="2" t="s">
        <v>245</v>
      </c>
      <c r="G8" s="2" t="s">
        <v>2815</v>
      </c>
      <c r="H8" s="2" t="s">
        <v>43</v>
      </c>
      <c r="I8" s="2" t="s">
        <v>2769</v>
      </c>
      <c r="J8" s="2" t="s">
        <v>1573</v>
      </c>
      <c r="K8" s="2" t="s">
        <v>1263</v>
      </c>
      <c r="L8" s="2" t="s">
        <v>1264</v>
      </c>
      <c r="M8" s="4">
        <v>42475</v>
      </c>
      <c r="N8" s="16">
        <v>3.59</v>
      </c>
      <c r="O8" s="2" t="s">
        <v>49</v>
      </c>
      <c r="P8" s="2">
        <v>437</v>
      </c>
      <c r="Q8" s="2" t="s">
        <v>2816</v>
      </c>
      <c r="R8" s="2" t="s">
        <v>2817</v>
      </c>
      <c r="S8" s="2" t="s">
        <v>2818</v>
      </c>
      <c r="T8" s="2">
        <v>2012</v>
      </c>
      <c r="U8" s="16">
        <v>4</v>
      </c>
      <c r="V8" s="16">
        <v>2</v>
      </c>
      <c r="W8" s="2" t="s">
        <v>45</v>
      </c>
      <c r="X8" s="2" t="s">
        <v>2819</v>
      </c>
      <c r="Y8" s="4">
        <v>41725</v>
      </c>
      <c r="Z8" s="4">
        <v>41697</v>
      </c>
      <c r="AA8" s="4">
        <v>42443</v>
      </c>
      <c r="AB8" s="2" t="s">
        <v>2820</v>
      </c>
      <c r="AC8" s="2" t="s">
        <v>2324</v>
      </c>
      <c r="AD8" s="2" t="s">
        <v>45</v>
      </c>
      <c r="AE8" s="2" t="s">
        <v>45</v>
      </c>
      <c r="AF8" s="2" t="s">
        <v>45</v>
      </c>
      <c r="AG8" s="2" t="s">
        <v>2821</v>
      </c>
      <c r="AH8" s="2" t="s">
        <v>2822</v>
      </c>
      <c r="AI8" s="2" t="s">
        <v>2823</v>
      </c>
      <c r="AJ8" s="2">
        <v>2016</v>
      </c>
    </row>
    <row r="9" spans="1:36" ht="60">
      <c r="A9" s="2" t="s">
        <v>2824</v>
      </c>
      <c r="B9" s="2" t="s">
        <v>2825</v>
      </c>
      <c r="C9" s="2" t="s">
        <v>2826</v>
      </c>
      <c r="D9" s="2" t="s">
        <v>2827</v>
      </c>
      <c r="E9" s="2" t="s">
        <v>104</v>
      </c>
      <c r="F9" s="2" t="s">
        <v>131</v>
      </c>
      <c r="G9" s="2" t="s">
        <v>2828</v>
      </c>
      <c r="H9" s="2" t="s">
        <v>43</v>
      </c>
      <c r="I9" s="2" t="s">
        <v>2769</v>
      </c>
      <c r="J9" s="2" t="s">
        <v>1573</v>
      </c>
      <c r="K9" s="2" t="s">
        <v>1263</v>
      </c>
      <c r="L9" s="2" t="s">
        <v>1264</v>
      </c>
      <c r="M9" s="4">
        <v>42587</v>
      </c>
      <c r="N9" s="16">
        <v>3.37</v>
      </c>
      <c r="O9" s="2" t="s">
        <v>49</v>
      </c>
      <c r="P9" s="2">
        <v>453</v>
      </c>
      <c r="Q9" s="2" t="s">
        <v>2829</v>
      </c>
      <c r="R9" s="2" t="s">
        <v>2830</v>
      </c>
      <c r="S9" s="2" t="s">
        <v>2831</v>
      </c>
      <c r="T9" s="2">
        <v>2008</v>
      </c>
      <c r="U9" s="16">
        <v>5</v>
      </c>
      <c r="V9" s="16">
        <v>0</v>
      </c>
      <c r="W9" s="2" t="s">
        <v>45</v>
      </c>
      <c r="X9" s="2" t="s">
        <v>2832</v>
      </c>
      <c r="Y9" s="4">
        <v>41793</v>
      </c>
      <c r="Z9" s="4">
        <v>41708</v>
      </c>
      <c r="AA9" s="4">
        <v>42655</v>
      </c>
      <c r="AB9" s="2" t="s">
        <v>2290</v>
      </c>
      <c r="AC9" s="2" t="s">
        <v>2833</v>
      </c>
      <c r="AD9" s="2" t="s">
        <v>45</v>
      </c>
      <c r="AE9" s="2" t="s">
        <v>45</v>
      </c>
      <c r="AF9" s="2" t="s">
        <v>45</v>
      </c>
      <c r="AG9" s="2" t="s">
        <v>2834</v>
      </c>
      <c r="AH9" s="2" t="s">
        <v>2835</v>
      </c>
      <c r="AI9" s="2" t="s">
        <v>2836</v>
      </c>
      <c r="AJ9" s="2">
        <v>2016</v>
      </c>
    </row>
    <row r="10" spans="1:36" ht="15.75">
      <c r="A10" s="79" t="s">
        <v>2837</v>
      </c>
      <c r="B10" s="79" t="s">
        <v>2838</v>
      </c>
      <c r="C10" s="79"/>
      <c r="D10" s="79" t="s">
        <v>2839</v>
      </c>
      <c r="E10" s="79" t="s">
        <v>40</v>
      </c>
      <c r="F10" s="79" t="s">
        <v>2840</v>
      </c>
      <c r="G10" s="79" t="s">
        <v>2841</v>
      </c>
      <c r="H10" s="79" t="s">
        <v>43</v>
      </c>
      <c r="I10" s="79" t="s">
        <v>2769</v>
      </c>
      <c r="J10" s="79" t="s">
        <v>45</v>
      </c>
      <c r="K10" s="79" t="s">
        <v>1263</v>
      </c>
      <c r="L10" s="79" t="s">
        <v>1264</v>
      </c>
      <c r="M10" s="82">
        <v>42374</v>
      </c>
      <c r="N10" s="17" t="s">
        <v>48</v>
      </c>
      <c r="O10" s="79" t="s">
        <v>66</v>
      </c>
      <c r="P10" s="79">
        <v>443</v>
      </c>
      <c r="Q10" s="79" t="s">
        <v>2842</v>
      </c>
      <c r="R10" s="79" t="s">
        <v>2843</v>
      </c>
      <c r="S10" s="79" t="s">
        <v>2844</v>
      </c>
      <c r="T10" s="79">
        <v>2013</v>
      </c>
      <c r="U10" s="85">
        <v>1</v>
      </c>
      <c r="V10" s="85">
        <v>11</v>
      </c>
      <c r="W10" s="79" t="s">
        <v>45</v>
      </c>
      <c r="X10" s="79" t="s">
        <v>2845</v>
      </c>
      <c r="Y10" s="82">
        <v>42101</v>
      </c>
      <c r="Z10" s="82">
        <v>42046</v>
      </c>
      <c r="AA10" s="79"/>
      <c r="AB10" s="79" t="s">
        <v>1818</v>
      </c>
      <c r="AC10" s="79" t="s">
        <v>2846</v>
      </c>
      <c r="AD10" s="79" t="s">
        <v>45</v>
      </c>
      <c r="AE10" s="79" t="s">
        <v>45</v>
      </c>
      <c r="AF10" s="79" t="s">
        <v>45</v>
      </c>
      <c r="AG10" s="79" t="s">
        <v>47</v>
      </c>
      <c r="AH10" s="79" t="s">
        <v>2847</v>
      </c>
      <c r="AI10" s="79" t="s">
        <v>2848</v>
      </c>
      <c r="AJ10" s="79">
        <v>2016</v>
      </c>
    </row>
    <row r="11" spans="1:36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3"/>
      <c r="N11" s="19" t="s">
        <v>59</v>
      </c>
      <c r="O11" s="80"/>
      <c r="P11" s="80"/>
      <c r="Q11" s="80"/>
      <c r="R11" s="80"/>
      <c r="S11" s="80"/>
      <c r="T11" s="80"/>
      <c r="U11" s="86"/>
      <c r="V11" s="86"/>
      <c r="W11" s="80"/>
      <c r="X11" s="80"/>
      <c r="Y11" s="83"/>
      <c r="Z11" s="83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3"/>
      <c r="N12" s="19" t="s">
        <v>60</v>
      </c>
      <c r="O12" s="80"/>
      <c r="P12" s="80"/>
      <c r="Q12" s="80"/>
      <c r="R12" s="80"/>
      <c r="S12" s="80"/>
      <c r="T12" s="80"/>
      <c r="U12" s="86"/>
      <c r="V12" s="86"/>
      <c r="W12" s="80"/>
      <c r="X12" s="80"/>
      <c r="Y12" s="83"/>
      <c r="Z12" s="83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4"/>
      <c r="N13" s="21"/>
      <c r="O13" s="81"/>
      <c r="P13" s="81"/>
      <c r="Q13" s="81"/>
      <c r="R13" s="81"/>
      <c r="S13" s="81"/>
      <c r="T13" s="81"/>
      <c r="U13" s="87"/>
      <c r="V13" s="87"/>
      <c r="W13" s="81"/>
      <c r="X13" s="81"/>
      <c r="Y13" s="84"/>
      <c r="Z13" s="84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36" ht="75">
      <c r="A14" s="2" t="s">
        <v>2849</v>
      </c>
      <c r="B14" s="2" t="s">
        <v>2850</v>
      </c>
      <c r="C14" s="2"/>
      <c r="D14" s="2" t="s">
        <v>2851</v>
      </c>
      <c r="E14" s="2" t="s">
        <v>40</v>
      </c>
      <c r="F14" s="2" t="s">
        <v>2852</v>
      </c>
      <c r="G14" s="2" t="s">
        <v>2853</v>
      </c>
      <c r="H14" s="2" t="s">
        <v>43</v>
      </c>
      <c r="I14" s="2" t="s">
        <v>2769</v>
      </c>
      <c r="J14" s="2" t="s">
        <v>45</v>
      </c>
      <c r="K14" s="2" t="s">
        <v>1263</v>
      </c>
      <c r="L14" s="2" t="s">
        <v>1264</v>
      </c>
      <c r="M14" s="4">
        <v>42580</v>
      </c>
      <c r="N14" s="16">
        <v>3.87</v>
      </c>
      <c r="O14" s="2" t="s">
        <v>1045</v>
      </c>
      <c r="P14" s="2">
        <v>443</v>
      </c>
      <c r="Q14" s="2" t="s">
        <v>2854</v>
      </c>
      <c r="R14" s="2" t="s">
        <v>2855</v>
      </c>
      <c r="S14" s="2" t="s">
        <v>2856</v>
      </c>
      <c r="T14" s="2">
        <v>2014</v>
      </c>
      <c r="U14" s="16">
        <v>1</v>
      </c>
      <c r="V14" s="16">
        <v>11</v>
      </c>
      <c r="W14" s="2" t="s">
        <v>45</v>
      </c>
      <c r="X14" s="2" t="s">
        <v>2857</v>
      </c>
      <c r="Y14" s="4">
        <v>42412</v>
      </c>
      <c r="Z14" s="4">
        <v>42358</v>
      </c>
      <c r="AA14" s="4">
        <v>42579</v>
      </c>
      <c r="AB14" s="2" t="s">
        <v>1921</v>
      </c>
      <c r="AC14" s="2" t="s">
        <v>2858</v>
      </c>
      <c r="AD14" s="2" t="s">
        <v>45</v>
      </c>
      <c r="AE14" s="2" t="s">
        <v>45</v>
      </c>
      <c r="AF14" s="2" t="s">
        <v>45</v>
      </c>
      <c r="AG14" s="2" t="s">
        <v>2834</v>
      </c>
      <c r="AH14" s="2" t="s">
        <v>2859</v>
      </c>
      <c r="AI14" s="2" t="s">
        <v>2860</v>
      </c>
      <c r="AJ14" s="2">
        <v>2016</v>
      </c>
    </row>
    <row r="15" spans="1:36" ht="60">
      <c r="A15" s="2" t="s">
        <v>2861</v>
      </c>
      <c r="B15" s="2" t="s">
        <v>2862</v>
      </c>
      <c r="C15" s="2"/>
      <c r="D15" s="2" t="s">
        <v>2863</v>
      </c>
      <c r="E15" s="2" t="s">
        <v>40</v>
      </c>
      <c r="F15" s="2" t="s">
        <v>2864</v>
      </c>
      <c r="G15" s="2" t="s">
        <v>2865</v>
      </c>
      <c r="H15" s="2" t="s">
        <v>43</v>
      </c>
      <c r="I15" s="2" t="s">
        <v>2769</v>
      </c>
      <c r="J15" s="2" t="s">
        <v>45</v>
      </c>
      <c r="K15" s="2" t="s">
        <v>1263</v>
      </c>
      <c r="L15" s="2" t="s">
        <v>1264</v>
      </c>
      <c r="M15" s="4">
        <v>42579</v>
      </c>
      <c r="N15" s="16">
        <v>3.8</v>
      </c>
      <c r="O15" s="2" t="s">
        <v>66</v>
      </c>
      <c r="P15" s="2">
        <v>463</v>
      </c>
      <c r="Q15" s="2" t="s">
        <v>2866</v>
      </c>
      <c r="R15" s="2" t="s">
        <v>2867</v>
      </c>
      <c r="S15" s="2" t="s">
        <v>2868</v>
      </c>
      <c r="T15" s="2">
        <v>2013</v>
      </c>
      <c r="U15" s="16">
        <v>2</v>
      </c>
      <c r="V15" s="16">
        <v>5</v>
      </c>
      <c r="W15" s="2" t="s">
        <v>45</v>
      </c>
      <c r="X15" s="2" t="s">
        <v>2869</v>
      </c>
      <c r="Y15" s="4">
        <v>42409</v>
      </c>
      <c r="Z15" s="4">
        <v>42292</v>
      </c>
      <c r="AA15" s="4">
        <v>42576</v>
      </c>
      <c r="AB15" s="2" t="s">
        <v>1922</v>
      </c>
      <c r="AC15" s="2" t="s">
        <v>1921</v>
      </c>
      <c r="AD15" s="2" t="s">
        <v>45</v>
      </c>
      <c r="AE15" s="2" t="s">
        <v>45</v>
      </c>
      <c r="AF15" s="2" t="s">
        <v>45</v>
      </c>
      <c r="AG15" s="2" t="s">
        <v>2870</v>
      </c>
      <c r="AH15" s="2" t="s">
        <v>2871</v>
      </c>
      <c r="AI15" s="2" t="s">
        <v>2872</v>
      </c>
      <c r="AJ15" s="2">
        <v>2016</v>
      </c>
    </row>
    <row r="16" spans="1:36" ht="60">
      <c r="A16" s="2" t="s">
        <v>2873</v>
      </c>
      <c r="B16" s="2" t="s">
        <v>2874</v>
      </c>
      <c r="C16" s="2" t="s">
        <v>129</v>
      </c>
      <c r="D16" s="2" t="s">
        <v>2875</v>
      </c>
      <c r="E16" s="2" t="s">
        <v>104</v>
      </c>
      <c r="F16" s="2" t="s">
        <v>360</v>
      </c>
      <c r="G16" s="2" t="s">
        <v>2876</v>
      </c>
      <c r="H16" s="2" t="s">
        <v>43</v>
      </c>
      <c r="I16" s="2" t="s">
        <v>2769</v>
      </c>
      <c r="J16" s="2" t="s">
        <v>45</v>
      </c>
      <c r="K16" s="2" t="s">
        <v>1263</v>
      </c>
      <c r="L16" s="2" t="s">
        <v>1264</v>
      </c>
      <c r="M16" s="4">
        <v>42674</v>
      </c>
      <c r="N16" s="16">
        <v>3.37</v>
      </c>
      <c r="O16" s="2" t="s">
        <v>49</v>
      </c>
      <c r="P16" s="2">
        <v>456</v>
      </c>
      <c r="Q16" s="2" t="s">
        <v>2877</v>
      </c>
      <c r="R16" s="2" t="s">
        <v>2878</v>
      </c>
      <c r="S16" s="2" t="s">
        <v>2879</v>
      </c>
      <c r="T16" s="2">
        <v>2013</v>
      </c>
      <c r="U16" s="16">
        <v>2</v>
      </c>
      <c r="V16" s="16">
        <v>6</v>
      </c>
      <c r="W16" s="2" t="s">
        <v>45</v>
      </c>
      <c r="X16" s="2" t="s">
        <v>2880</v>
      </c>
      <c r="Y16" s="4">
        <v>42387</v>
      </c>
      <c r="Z16" s="4">
        <v>42333</v>
      </c>
      <c r="AA16" s="4">
        <v>42644</v>
      </c>
      <c r="AB16" s="2" t="s">
        <v>2687</v>
      </c>
      <c r="AC16" s="2" t="s">
        <v>2881</v>
      </c>
      <c r="AD16" s="2" t="s">
        <v>45</v>
      </c>
      <c r="AE16" s="2" t="s">
        <v>45</v>
      </c>
      <c r="AF16" s="2" t="s">
        <v>45</v>
      </c>
      <c r="AG16" s="2" t="s">
        <v>2882</v>
      </c>
      <c r="AH16" s="2" t="s">
        <v>2883</v>
      </c>
      <c r="AI16" s="2" t="s">
        <v>2884</v>
      </c>
      <c r="AJ16" s="2">
        <v>2016</v>
      </c>
    </row>
    <row r="17" spans="1:36" ht="60">
      <c r="A17" s="2" t="s">
        <v>2885</v>
      </c>
      <c r="B17" s="2" t="s">
        <v>2886</v>
      </c>
      <c r="C17" s="2"/>
      <c r="D17" s="2" t="s">
        <v>2887</v>
      </c>
      <c r="E17" s="2" t="s">
        <v>40</v>
      </c>
      <c r="F17" s="2" t="s">
        <v>131</v>
      </c>
      <c r="G17" s="2" t="s">
        <v>2888</v>
      </c>
      <c r="H17" s="2" t="s">
        <v>43</v>
      </c>
      <c r="I17" s="2" t="s">
        <v>2769</v>
      </c>
      <c r="J17" s="2" t="s">
        <v>1573</v>
      </c>
      <c r="K17" s="2" t="s">
        <v>1263</v>
      </c>
      <c r="L17" s="2" t="s">
        <v>1264</v>
      </c>
      <c r="M17" s="4">
        <v>42579</v>
      </c>
      <c r="N17" s="16">
        <v>3.76</v>
      </c>
      <c r="O17" s="2" t="s">
        <v>66</v>
      </c>
      <c r="P17" s="2">
        <v>443</v>
      </c>
      <c r="Q17" s="2" t="s">
        <v>2889</v>
      </c>
      <c r="R17" s="2" t="s">
        <v>2890</v>
      </c>
      <c r="S17" s="2" t="s">
        <v>2891</v>
      </c>
      <c r="T17" s="2">
        <v>2014</v>
      </c>
      <c r="U17" s="16">
        <v>2</v>
      </c>
      <c r="V17" s="16">
        <v>5</v>
      </c>
      <c r="W17" s="2" t="s">
        <v>45</v>
      </c>
      <c r="X17" s="2" t="s">
        <v>2892</v>
      </c>
      <c r="Y17" s="4">
        <v>42409</v>
      </c>
      <c r="Z17" s="2"/>
      <c r="AA17" s="2"/>
      <c r="AB17" s="2" t="s">
        <v>2893</v>
      </c>
      <c r="AC17" s="2" t="s">
        <v>2894</v>
      </c>
      <c r="AD17" s="2" t="s">
        <v>45</v>
      </c>
      <c r="AE17" s="2" t="s">
        <v>45</v>
      </c>
      <c r="AF17" s="2" t="s">
        <v>45</v>
      </c>
      <c r="AG17" s="2" t="s">
        <v>2895</v>
      </c>
      <c r="AH17" s="2" t="s">
        <v>2896</v>
      </c>
      <c r="AI17" s="2" t="s">
        <v>2897</v>
      </c>
      <c r="AJ17" s="2">
        <v>2016</v>
      </c>
    </row>
    <row r="18" spans="1:36" ht="105">
      <c r="A18" s="2" t="s">
        <v>2898</v>
      </c>
      <c r="B18" s="2" t="s">
        <v>2899</v>
      </c>
      <c r="C18" s="2"/>
      <c r="D18" s="2" t="s">
        <v>2900</v>
      </c>
      <c r="E18" s="2" t="s">
        <v>40</v>
      </c>
      <c r="F18" s="2" t="s">
        <v>2901</v>
      </c>
      <c r="G18" s="2" t="s">
        <v>2902</v>
      </c>
      <c r="H18" s="2" t="s">
        <v>43</v>
      </c>
      <c r="I18" s="2" t="s">
        <v>2769</v>
      </c>
      <c r="J18" s="2" t="s">
        <v>1573</v>
      </c>
      <c r="K18" s="2" t="s">
        <v>1263</v>
      </c>
      <c r="L18" s="2" t="s">
        <v>1264</v>
      </c>
      <c r="M18" s="4">
        <v>42579</v>
      </c>
      <c r="N18" s="16">
        <v>3.77</v>
      </c>
      <c r="O18" s="2" t="s">
        <v>66</v>
      </c>
      <c r="P18" s="2">
        <v>433</v>
      </c>
      <c r="Q18" s="2" t="s">
        <v>2903</v>
      </c>
      <c r="R18" s="2" t="s">
        <v>2904</v>
      </c>
      <c r="S18" s="2" t="s">
        <v>2905</v>
      </c>
      <c r="T18" s="2">
        <v>2014</v>
      </c>
      <c r="U18" s="16">
        <v>2</v>
      </c>
      <c r="V18" s="16">
        <v>5</v>
      </c>
      <c r="W18" s="2" t="s">
        <v>45</v>
      </c>
      <c r="X18" s="2" t="s">
        <v>2906</v>
      </c>
      <c r="Y18" s="4">
        <v>42286</v>
      </c>
      <c r="Z18" s="4">
        <v>42177</v>
      </c>
      <c r="AA18" s="4">
        <v>42579</v>
      </c>
      <c r="AB18" s="2" t="s">
        <v>1625</v>
      </c>
      <c r="AC18" s="2" t="s">
        <v>1922</v>
      </c>
      <c r="AD18" s="2" t="s">
        <v>45</v>
      </c>
      <c r="AE18" s="2" t="s">
        <v>45</v>
      </c>
      <c r="AF18" s="2" t="s">
        <v>45</v>
      </c>
      <c r="AG18" s="2" t="s">
        <v>2821</v>
      </c>
      <c r="AH18" s="2" t="s">
        <v>2907</v>
      </c>
      <c r="AI18" s="2" t="s">
        <v>2908</v>
      </c>
      <c r="AJ18" s="2">
        <v>2016</v>
      </c>
    </row>
    <row r="19" spans="1:36" ht="45">
      <c r="A19" s="2" t="s">
        <v>2909</v>
      </c>
      <c r="B19" s="2" t="s">
        <v>2910</v>
      </c>
      <c r="C19" s="2" t="s">
        <v>129</v>
      </c>
      <c r="D19" s="2" t="s">
        <v>2911</v>
      </c>
      <c r="E19" s="2" t="s">
        <v>40</v>
      </c>
      <c r="F19" s="2" t="s">
        <v>2912</v>
      </c>
      <c r="G19" s="2" t="s">
        <v>2913</v>
      </c>
      <c r="H19" s="2" t="s">
        <v>43</v>
      </c>
      <c r="I19" s="2" t="s">
        <v>2769</v>
      </c>
      <c r="J19" s="2" t="s">
        <v>1573</v>
      </c>
      <c r="K19" s="2" t="s">
        <v>1263</v>
      </c>
      <c r="L19" s="2" t="s">
        <v>1264</v>
      </c>
      <c r="M19" s="4">
        <v>42619</v>
      </c>
      <c r="N19" s="16">
        <v>3.4</v>
      </c>
      <c r="O19" s="2" t="s">
        <v>49</v>
      </c>
      <c r="P19" s="2">
        <v>430</v>
      </c>
      <c r="Q19" s="2" t="s">
        <v>2914</v>
      </c>
      <c r="R19" s="2" t="s">
        <v>2915</v>
      </c>
      <c r="S19" s="2" t="s">
        <v>2916</v>
      </c>
      <c r="T19" s="2">
        <v>2010</v>
      </c>
      <c r="U19" s="16">
        <v>4</v>
      </c>
      <c r="V19" s="16">
        <v>5</v>
      </c>
      <c r="W19" s="2" t="s">
        <v>45</v>
      </c>
      <c r="X19" s="2" t="s">
        <v>2917</v>
      </c>
      <c r="Y19" s="4">
        <v>41044</v>
      </c>
      <c r="Z19" s="4">
        <v>40637</v>
      </c>
      <c r="AA19" s="4">
        <v>42611</v>
      </c>
      <c r="AB19" s="2" t="s">
        <v>2918</v>
      </c>
      <c r="AC19" s="2" t="s">
        <v>2919</v>
      </c>
      <c r="AD19" s="2" t="s">
        <v>45</v>
      </c>
      <c r="AE19" s="2" t="s">
        <v>45</v>
      </c>
      <c r="AF19" s="2" t="s">
        <v>45</v>
      </c>
      <c r="AG19" s="2" t="s">
        <v>2920</v>
      </c>
      <c r="AH19" s="2" t="s">
        <v>2921</v>
      </c>
      <c r="AI19" s="2" t="s">
        <v>2922</v>
      </c>
      <c r="AJ19" s="2">
        <v>2016</v>
      </c>
    </row>
    <row r="20" spans="1:36" ht="60">
      <c r="A20" s="2" t="s">
        <v>2923</v>
      </c>
      <c r="B20" s="2" t="s">
        <v>2924</v>
      </c>
      <c r="C20" s="2"/>
      <c r="D20" s="2" t="s">
        <v>2925</v>
      </c>
      <c r="E20" s="2" t="s">
        <v>40</v>
      </c>
      <c r="F20" s="2" t="s">
        <v>2506</v>
      </c>
      <c r="G20" s="2" t="s">
        <v>2926</v>
      </c>
      <c r="H20" s="2" t="s">
        <v>43</v>
      </c>
      <c r="I20" s="2" t="s">
        <v>2769</v>
      </c>
      <c r="J20" s="2" t="s">
        <v>1573</v>
      </c>
      <c r="K20" s="2" t="s">
        <v>1263</v>
      </c>
      <c r="L20" s="2" t="s">
        <v>1264</v>
      </c>
      <c r="M20" s="4">
        <v>42489</v>
      </c>
      <c r="N20" s="16">
        <v>3.92</v>
      </c>
      <c r="O20" s="2" t="s">
        <v>66</v>
      </c>
      <c r="P20" s="2">
        <v>503</v>
      </c>
      <c r="Q20" s="2" t="s">
        <v>2927</v>
      </c>
      <c r="R20" s="2" t="s">
        <v>2928</v>
      </c>
      <c r="S20" s="2" t="s">
        <v>2929</v>
      </c>
      <c r="T20" s="2">
        <v>2013</v>
      </c>
      <c r="U20" s="16">
        <v>2</v>
      </c>
      <c r="V20" s="16">
        <v>2</v>
      </c>
      <c r="W20" s="2" t="s">
        <v>45</v>
      </c>
      <c r="X20" s="2" t="s">
        <v>2930</v>
      </c>
      <c r="Y20" s="4">
        <v>42306</v>
      </c>
      <c r="Z20" s="4">
        <v>42128</v>
      </c>
      <c r="AA20" s="4">
        <v>42488</v>
      </c>
      <c r="AB20" s="2" t="s">
        <v>1602</v>
      </c>
      <c r="AC20" s="2" t="s">
        <v>1601</v>
      </c>
      <c r="AD20" s="2" t="s">
        <v>45</v>
      </c>
      <c r="AE20" s="2" t="s">
        <v>45</v>
      </c>
      <c r="AF20" s="2" t="s">
        <v>45</v>
      </c>
      <c r="AG20" s="2" t="s">
        <v>2931</v>
      </c>
      <c r="AH20" s="2" t="s">
        <v>2932</v>
      </c>
      <c r="AI20" s="2" t="s">
        <v>2933</v>
      </c>
      <c r="AJ20" s="2">
        <v>2016</v>
      </c>
    </row>
    <row r="21" spans="1:36" ht="60">
      <c r="A21" s="2" t="s">
        <v>2934</v>
      </c>
      <c r="B21" s="2" t="s">
        <v>2935</v>
      </c>
      <c r="C21" s="2"/>
      <c r="D21" s="2" t="s">
        <v>2936</v>
      </c>
      <c r="E21" s="2" t="s">
        <v>104</v>
      </c>
      <c r="F21" s="2" t="s">
        <v>131</v>
      </c>
      <c r="G21" s="2" t="s">
        <v>2937</v>
      </c>
      <c r="H21" s="2" t="s">
        <v>43</v>
      </c>
      <c r="I21" s="2" t="s">
        <v>2769</v>
      </c>
      <c r="J21" s="2" t="s">
        <v>1573</v>
      </c>
      <c r="K21" s="2" t="s">
        <v>1263</v>
      </c>
      <c r="L21" s="2" t="s">
        <v>1264</v>
      </c>
      <c r="M21" s="4">
        <v>42578</v>
      </c>
      <c r="N21" s="16">
        <v>3.84</v>
      </c>
      <c r="O21" s="2" t="s">
        <v>66</v>
      </c>
      <c r="P21" s="2">
        <v>500</v>
      </c>
      <c r="Q21" s="2" t="s">
        <v>2938</v>
      </c>
      <c r="R21" s="2" t="s">
        <v>2939</v>
      </c>
      <c r="S21" s="2" t="s">
        <v>2940</v>
      </c>
      <c r="T21" s="2">
        <v>2014</v>
      </c>
      <c r="U21" s="16">
        <v>2</v>
      </c>
      <c r="V21" s="16">
        <v>5</v>
      </c>
      <c r="W21" s="2" t="s">
        <v>45</v>
      </c>
      <c r="X21" s="2" t="s">
        <v>2941</v>
      </c>
      <c r="Y21" s="4">
        <v>42271</v>
      </c>
      <c r="Z21" s="4">
        <v>42234</v>
      </c>
      <c r="AA21" s="4">
        <v>42569</v>
      </c>
      <c r="AB21" s="2" t="s">
        <v>1601</v>
      </c>
      <c r="AC21" s="2" t="s">
        <v>1690</v>
      </c>
      <c r="AD21" s="2" t="s">
        <v>45</v>
      </c>
      <c r="AE21" s="2" t="s">
        <v>45</v>
      </c>
      <c r="AF21" s="2" t="s">
        <v>45</v>
      </c>
      <c r="AG21" s="2" t="s">
        <v>2942</v>
      </c>
      <c r="AH21" s="2" t="s">
        <v>2943</v>
      </c>
      <c r="AI21" s="2" t="s">
        <v>2944</v>
      </c>
      <c r="AJ21" s="2">
        <v>2016</v>
      </c>
    </row>
    <row r="22" spans="1:36" ht="60">
      <c r="A22" s="2" t="s">
        <v>2945</v>
      </c>
      <c r="B22" s="2" t="s">
        <v>2946</v>
      </c>
      <c r="C22" s="2"/>
      <c r="D22" s="2" t="s">
        <v>2947</v>
      </c>
      <c r="E22" s="2" t="s">
        <v>104</v>
      </c>
      <c r="F22" s="2" t="s">
        <v>182</v>
      </c>
      <c r="G22" s="2" t="s">
        <v>2948</v>
      </c>
      <c r="H22" s="2" t="s">
        <v>43</v>
      </c>
      <c r="I22" s="2" t="s">
        <v>2769</v>
      </c>
      <c r="J22" s="2" t="s">
        <v>45</v>
      </c>
      <c r="K22" s="2" t="s">
        <v>1263</v>
      </c>
      <c r="L22" s="2" t="s">
        <v>1264</v>
      </c>
      <c r="M22" s="4">
        <v>42486</v>
      </c>
      <c r="N22" s="16">
        <v>3.82</v>
      </c>
      <c r="O22" s="2" t="s">
        <v>66</v>
      </c>
      <c r="P22" s="2">
        <v>500</v>
      </c>
      <c r="Q22" s="2" t="s">
        <v>2949</v>
      </c>
      <c r="R22" s="2" t="s">
        <v>2950</v>
      </c>
      <c r="S22" s="2" t="s">
        <v>2951</v>
      </c>
      <c r="T22" s="2">
        <v>2013</v>
      </c>
      <c r="U22" s="16">
        <v>2</v>
      </c>
      <c r="V22" s="16">
        <v>8</v>
      </c>
      <c r="W22" s="2" t="s">
        <v>45</v>
      </c>
      <c r="X22" s="2" t="s">
        <v>2952</v>
      </c>
      <c r="Y22" s="4">
        <v>42268</v>
      </c>
      <c r="Z22" s="4">
        <v>42105</v>
      </c>
      <c r="AA22" s="4">
        <v>42492</v>
      </c>
      <c r="AB22" s="2" t="s">
        <v>2953</v>
      </c>
      <c r="AC22" s="2" t="s">
        <v>2954</v>
      </c>
      <c r="AD22" s="2" t="s">
        <v>45</v>
      </c>
      <c r="AE22" s="2" t="s">
        <v>45</v>
      </c>
      <c r="AF22" s="2" t="s">
        <v>45</v>
      </c>
      <c r="AG22" s="2" t="s">
        <v>2955</v>
      </c>
      <c r="AH22" s="2" t="s">
        <v>2956</v>
      </c>
      <c r="AI22" s="2" t="s">
        <v>2957</v>
      </c>
      <c r="AJ22" s="2">
        <v>2016</v>
      </c>
    </row>
    <row r="23" spans="1:36" ht="60">
      <c r="A23" s="2" t="s">
        <v>2958</v>
      </c>
      <c r="B23" s="2" t="s">
        <v>2959</v>
      </c>
      <c r="C23" s="2"/>
      <c r="D23" s="2" t="s">
        <v>2960</v>
      </c>
      <c r="E23" s="2" t="s">
        <v>40</v>
      </c>
      <c r="F23" s="2" t="s">
        <v>2961</v>
      </c>
      <c r="G23" s="2" t="s">
        <v>2962</v>
      </c>
      <c r="H23" s="2" t="s">
        <v>43</v>
      </c>
      <c r="I23" s="2" t="s">
        <v>2769</v>
      </c>
      <c r="J23" s="2" t="s">
        <v>1573</v>
      </c>
      <c r="K23" s="2" t="s">
        <v>1263</v>
      </c>
      <c r="L23" s="2" t="s">
        <v>1264</v>
      </c>
      <c r="M23" s="4">
        <v>42488</v>
      </c>
      <c r="N23" s="16">
        <v>3.86</v>
      </c>
      <c r="O23" s="2" t="s">
        <v>1045</v>
      </c>
      <c r="P23" s="2">
        <v>440</v>
      </c>
      <c r="Q23" s="2" t="s">
        <v>2963</v>
      </c>
      <c r="R23" s="2" t="s">
        <v>2964</v>
      </c>
      <c r="S23" s="2" t="s">
        <v>2965</v>
      </c>
      <c r="T23" s="2">
        <v>2014</v>
      </c>
      <c r="U23" s="16">
        <v>1</v>
      </c>
      <c r="V23" s="16">
        <v>8</v>
      </c>
      <c r="W23" s="2" t="s">
        <v>45</v>
      </c>
      <c r="X23" s="2" t="s">
        <v>2966</v>
      </c>
      <c r="Y23" s="4">
        <v>42082</v>
      </c>
      <c r="Z23" s="4">
        <v>42019</v>
      </c>
      <c r="AA23" s="2"/>
      <c r="AB23" s="2" t="s">
        <v>2967</v>
      </c>
      <c r="AC23" s="2" t="s">
        <v>2578</v>
      </c>
      <c r="AD23" s="2" t="s">
        <v>45</v>
      </c>
      <c r="AE23" s="2" t="s">
        <v>45</v>
      </c>
      <c r="AF23" s="2" t="s">
        <v>45</v>
      </c>
      <c r="AG23" s="2" t="s">
        <v>2968</v>
      </c>
      <c r="AH23" s="2" t="s">
        <v>2969</v>
      </c>
      <c r="AI23" s="2" t="s">
        <v>2970</v>
      </c>
      <c r="AJ23" s="2">
        <v>2016</v>
      </c>
    </row>
    <row r="24" spans="1:36" ht="75">
      <c r="A24" s="2" t="s">
        <v>2971</v>
      </c>
      <c r="B24" s="2" t="s">
        <v>2972</v>
      </c>
      <c r="C24" s="2"/>
      <c r="D24" s="2" t="s">
        <v>2973</v>
      </c>
      <c r="E24" s="2" t="s">
        <v>104</v>
      </c>
      <c r="F24" s="2" t="s">
        <v>2974</v>
      </c>
      <c r="G24" s="2" t="s">
        <v>2975</v>
      </c>
      <c r="H24" s="2" t="s">
        <v>43</v>
      </c>
      <c r="I24" s="2" t="s">
        <v>2769</v>
      </c>
      <c r="J24" s="2" t="s">
        <v>1573</v>
      </c>
      <c r="K24" s="2" t="s">
        <v>1263</v>
      </c>
      <c r="L24" s="2" t="s">
        <v>1264</v>
      </c>
      <c r="M24" s="4">
        <v>42576</v>
      </c>
      <c r="N24" s="16">
        <v>3.86</v>
      </c>
      <c r="O24" s="2" t="s">
        <v>66</v>
      </c>
      <c r="P24" s="2">
        <v>440</v>
      </c>
      <c r="Q24" s="2" t="s">
        <v>2976</v>
      </c>
      <c r="R24" s="2" t="s">
        <v>2977</v>
      </c>
      <c r="S24" s="2" t="s">
        <v>2978</v>
      </c>
      <c r="T24" s="2">
        <v>2014</v>
      </c>
      <c r="U24" s="16">
        <v>2</v>
      </c>
      <c r="V24" s="16">
        <v>5</v>
      </c>
      <c r="W24" s="2" t="s">
        <v>45</v>
      </c>
      <c r="X24" s="2" t="s">
        <v>2979</v>
      </c>
      <c r="Y24" s="4">
        <v>42388</v>
      </c>
      <c r="Z24" s="4">
        <v>42208</v>
      </c>
      <c r="AA24" s="2"/>
      <c r="AB24" s="2" t="s">
        <v>1921</v>
      </c>
      <c r="AC24" s="2" t="s">
        <v>1922</v>
      </c>
      <c r="AD24" s="2" t="s">
        <v>45</v>
      </c>
      <c r="AE24" s="2" t="s">
        <v>45</v>
      </c>
      <c r="AF24" s="2" t="s">
        <v>45</v>
      </c>
      <c r="AG24" s="2" t="s">
        <v>2834</v>
      </c>
      <c r="AH24" s="2" t="s">
        <v>2980</v>
      </c>
      <c r="AI24" s="2" t="s">
        <v>2981</v>
      </c>
      <c r="AJ24" s="2">
        <v>2016</v>
      </c>
    </row>
    <row r="25" spans="1:36" ht="75">
      <c r="A25" s="2" t="s">
        <v>2982</v>
      </c>
      <c r="B25" s="2" t="s">
        <v>2983</v>
      </c>
      <c r="C25" s="2"/>
      <c r="D25" s="2" t="s">
        <v>2984</v>
      </c>
      <c r="E25" s="2" t="s">
        <v>40</v>
      </c>
      <c r="F25" s="2" t="s">
        <v>2985</v>
      </c>
      <c r="G25" s="2" t="s">
        <v>2986</v>
      </c>
      <c r="H25" s="2" t="s">
        <v>43</v>
      </c>
      <c r="I25" s="2" t="s">
        <v>2769</v>
      </c>
      <c r="J25" s="2" t="s">
        <v>1573</v>
      </c>
      <c r="K25" s="2" t="s">
        <v>1263</v>
      </c>
      <c r="L25" s="2" t="s">
        <v>1264</v>
      </c>
      <c r="M25" s="4">
        <v>42492</v>
      </c>
      <c r="N25" s="16">
        <v>3.76</v>
      </c>
      <c r="O25" s="2" t="s">
        <v>49</v>
      </c>
      <c r="P25" s="2">
        <v>450</v>
      </c>
      <c r="Q25" s="2" t="s">
        <v>2987</v>
      </c>
      <c r="R25" s="2" t="s">
        <v>2988</v>
      </c>
      <c r="S25" s="2" t="s">
        <v>2989</v>
      </c>
      <c r="T25" s="2">
        <v>2012</v>
      </c>
      <c r="U25" s="16">
        <v>3</v>
      </c>
      <c r="V25" s="16">
        <v>2</v>
      </c>
      <c r="W25" s="2" t="s">
        <v>45</v>
      </c>
      <c r="X25" s="2" t="s">
        <v>2990</v>
      </c>
      <c r="Y25" s="4">
        <v>42075</v>
      </c>
      <c r="Z25" s="4">
        <v>42024</v>
      </c>
      <c r="AA25" s="4">
        <v>42489</v>
      </c>
      <c r="AB25" s="2" t="s">
        <v>1625</v>
      </c>
      <c r="AC25" s="2" t="s">
        <v>1747</v>
      </c>
      <c r="AD25" s="2" t="s">
        <v>45</v>
      </c>
      <c r="AE25" s="2" t="s">
        <v>45</v>
      </c>
      <c r="AF25" s="2" t="s">
        <v>45</v>
      </c>
      <c r="AG25" s="2" t="s">
        <v>2931</v>
      </c>
      <c r="AH25" s="2" t="s">
        <v>2991</v>
      </c>
      <c r="AI25" s="2" t="s">
        <v>2992</v>
      </c>
      <c r="AJ25" s="2">
        <v>2016</v>
      </c>
    </row>
    <row r="26" spans="1:36" ht="60">
      <c r="A26" s="2" t="s">
        <v>2993</v>
      </c>
      <c r="B26" s="2" t="s">
        <v>2994</v>
      </c>
      <c r="C26" s="2"/>
      <c r="D26" s="2" t="s">
        <v>2995</v>
      </c>
      <c r="E26" s="2" t="s">
        <v>40</v>
      </c>
      <c r="F26" s="2" t="s">
        <v>2996</v>
      </c>
      <c r="G26" s="2" t="s">
        <v>2997</v>
      </c>
      <c r="H26" s="2" t="s">
        <v>43</v>
      </c>
      <c r="I26" s="2" t="s">
        <v>2769</v>
      </c>
      <c r="J26" s="2" t="s">
        <v>45</v>
      </c>
      <c r="K26" s="2" t="s">
        <v>1263</v>
      </c>
      <c r="L26" s="2" t="s">
        <v>1264</v>
      </c>
      <c r="M26" s="4">
        <v>42487</v>
      </c>
      <c r="N26" s="16">
        <v>3.92</v>
      </c>
      <c r="O26" s="2" t="s">
        <v>66</v>
      </c>
      <c r="P26" s="2">
        <v>436</v>
      </c>
      <c r="Q26" s="2" t="s">
        <v>2998</v>
      </c>
      <c r="R26" s="2" t="s">
        <v>2999</v>
      </c>
      <c r="S26" s="2" t="s">
        <v>3000</v>
      </c>
      <c r="T26" s="2">
        <v>2013</v>
      </c>
      <c r="U26" s="16">
        <v>2</v>
      </c>
      <c r="V26" s="16">
        <v>4</v>
      </c>
      <c r="W26" s="2" t="s">
        <v>45</v>
      </c>
      <c r="X26" s="2" t="s">
        <v>3001</v>
      </c>
      <c r="Y26" s="4">
        <v>42088</v>
      </c>
      <c r="Z26" s="4">
        <v>42009</v>
      </c>
      <c r="AA26" s="4">
        <v>42486</v>
      </c>
      <c r="AB26" s="2" t="s">
        <v>3002</v>
      </c>
      <c r="AC26" s="2" t="s">
        <v>3003</v>
      </c>
      <c r="AD26" s="2" t="s">
        <v>45</v>
      </c>
      <c r="AE26" s="2" t="s">
        <v>45</v>
      </c>
      <c r="AF26" s="2" t="s">
        <v>45</v>
      </c>
      <c r="AG26" s="2" t="s">
        <v>3004</v>
      </c>
      <c r="AH26" s="2" t="s">
        <v>3005</v>
      </c>
      <c r="AI26" s="2" t="s">
        <v>3006</v>
      </c>
      <c r="AJ26" s="2">
        <v>2016</v>
      </c>
    </row>
    <row r="27" spans="1:36" ht="60">
      <c r="A27" s="2" t="s">
        <v>3007</v>
      </c>
      <c r="B27" s="2" t="s">
        <v>3008</v>
      </c>
      <c r="C27" s="2"/>
      <c r="D27" s="2" t="s">
        <v>3009</v>
      </c>
      <c r="E27" s="2" t="s">
        <v>104</v>
      </c>
      <c r="F27" s="2" t="s">
        <v>3010</v>
      </c>
      <c r="G27" s="2" t="s">
        <v>3011</v>
      </c>
      <c r="H27" s="2" t="s">
        <v>43</v>
      </c>
      <c r="I27" s="2" t="s">
        <v>2769</v>
      </c>
      <c r="J27" s="2" t="s">
        <v>1573</v>
      </c>
      <c r="K27" s="2" t="s">
        <v>1263</v>
      </c>
      <c r="L27" s="2" t="s">
        <v>1264</v>
      </c>
      <c r="M27" s="4">
        <v>42492</v>
      </c>
      <c r="N27" s="16">
        <v>3.53</v>
      </c>
      <c r="O27" s="2" t="s">
        <v>49</v>
      </c>
      <c r="P27" s="2">
        <v>433</v>
      </c>
      <c r="Q27" s="2" t="s">
        <v>3012</v>
      </c>
      <c r="R27" s="2" t="s">
        <v>3013</v>
      </c>
      <c r="S27" s="2" t="s">
        <v>3014</v>
      </c>
      <c r="T27" s="2">
        <v>2012</v>
      </c>
      <c r="U27" s="16">
        <v>3</v>
      </c>
      <c r="V27" s="16">
        <v>8</v>
      </c>
      <c r="W27" s="2" t="s">
        <v>45</v>
      </c>
      <c r="X27" s="2" t="s">
        <v>3015</v>
      </c>
      <c r="Y27" s="4">
        <v>41694</v>
      </c>
      <c r="Z27" s="4">
        <v>41023</v>
      </c>
      <c r="AA27" s="2"/>
      <c r="AB27" s="2" t="s">
        <v>3016</v>
      </c>
      <c r="AC27" s="2" t="s">
        <v>3017</v>
      </c>
      <c r="AD27" s="2" t="s">
        <v>45</v>
      </c>
      <c r="AE27" s="2" t="s">
        <v>45</v>
      </c>
      <c r="AF27" s="2" t="s">
        <v>45</v>
      </c>
      <c r="AG27" s="2" t="s">
        <v>3018</v>
      </c>
      <c r="AH27" s="2" t="s">
        <v>3019</v>
      </c>
      <c r="AI27" s="2" t="s">
        <v>3020</v>
      </c>
      <c r="AJ27" s="2">
        <v>2016</v>
      </c>
    </row>
    <row r="28" spans="1:36" ht="75">
      <c r="A28" s="2" t="s">
        <v>3021</v>
      </c>
      <c r="B28" s="2" t="s">
        <v>3022</v>
      </c>
      <c r="C28" s="2"/>
      <c r="D28" s="2" t="s">
        <v>3023</v>
      </c>
      <c r="E28" s="2" t="s">
        <v>40</v>
      </c>
      <c r="F28" s="2" t="s">
        <v>3024</v>
      </c>
      <c r="G28" s="2" t="s">
        <v>3025</v>
      </c>
      <c r="H28" s="2" t="s">
        <v>43</v>
      </c>
      <c r="I28" s="2" t="s">
        <v>2769</v>
      </c>
      <c r="J28" s="2" t="s">
        <v>45</v>
      </c>
      <c r="K28" s="2" t="s">
        <v>1263</v>
      </c>
      <c r="L28" s="2" t="s">
        <v>1264</v>
      </c>
      <c r="M28" s="4">
        <v>42488</v>
      </c>
      <c r="N28" s="16">
        <v>3.62</v>
      </c>
      <c r="O28" s="2" t="s">
        <v>66</v>
      </c>
      <c r="P28" s="2">
        <v>436</v>
      </c>
      <c r="Q28" s="2" t="s">
        <v>3026</v>
      </c>
      <c r="R28" s="2" t="s">
        <v>3027</v>
      </c>
      <c r="S28" s="2" t="s">
        <v>3028</v>
      </c>
      <c r="T28" s="2">
        <v>2013</v>
      </c>
      <c r="U28" s="16">
        <v>2</v>
      </c>
      <c r="V28" s="16">
        <v>4</v>
      </c>
      <c r="W28" s="2" t="s">
        <v>45</v>
      </c>
      <c r="X28" s="2" t="s">
        <v>3029</v>
      </c>
      <c r="Y28" s="4">
        <v>42136</v>
      </c>
      <c r="Z28" s="4">
        <v>42044</v>
      </c>
      <c r="AA28" s="4">
        <v>42487</v>
      </c>
      <c r="AB28" s="2" t="s">
        <v>3030</v>
      </c>
      <c r="AC28" s="2" t="s">
        <v>2191</v>
      </c>
      <c r="AD28" s="2" t="s">
        <v>45</v>
      </c>
      <c r="AE28" s="2" t="s">
        <v>45</v>
      </c>
      <c r="AF28" s="2" t="s">
        <v>45</v>
      </c>
      <c r="AG28" s="2" t="s">
        <v>3031</v>
      </c>
      <c r="AH28" s="2" t="s">
        <v>3032</v>
      </c>
      <c r="AI28" s="2" t="s">
        <v>3033</v>
      </c>
      <c r="AJ28" s="2">
        <v>2016</v>
      </c>
    </row>
    <row r="29" spans="1:36" ht="60">
      <c r="A29" s="2" t="s">
        <v>3034</v>
      </c>
      <c r="B29" s="2" t="s">
        <v>3035</v>
      </c>
      <c r="C29" s="2"/>
      <c r="D29" s="2" t="s">
        <v>3036</v>
      </c>
      <c r="E29" s="2" t="s">
        <v>104</v>
      </c>
      <c r="F29" s="2" t="s">
        <v>3037</v>
      </c>
      <c r="G29" s="2" t="s">
        <v>3038</v>
      </c>
      <c r="H29" s="2" t="s">
        <v>43</v>
      </c>
      <c r="I29" s="2" t="s">
        <v>2769</v>
      </c>
      <c r="J29" s="2" t="s">
        <v>45</v>
      </c>
      <c r="K29" s="2" t="s">
        <v>1263</v>
      </c>
      <c r="L29" s="2" t="s">
        <v>1264</v>
      </c>
      <c r="M29" s="4">
        <v>42492</v>
      </c>
      <c r="N29" s="16">
        <v>3.86</v>
      </c>
      <c r="O29" s="2" t="s">
        <v>1045</v>
      </c>
      <c r="P29" s="2">
        <v>470</v>
      </c>
      <c r="Q29" s="2" t="s">
        <v>3039</v>
      </c>
      <c r="R29" s="2" t="s">
        <v>3040</v>
      </c>
      <c r="S29" s="2" t="s">
        <v>3041</v>
      </c>
      <c r="T29" s="2">
        <v>2014</v>
      </c>
      <c r="U29" s="16">
        <v>1</v>
      </c>
      <c r="V29" s="16">
        <v>8</v>
      </c>
      <c r="W29" s="2" t="s">
        <v>45</v>
      </c>
      <c r="X29" s="2" t="s">
        <v>3042</v>
      </c>
      <c r="Y29" s="4">
        <v>42138</v>
      </c>
      <c r="Z29" s="4">
        <v>42050</v>
      </c>
      <c r="AA29" s="2"/>
      <c r="AB29" s="2" t="s">
        <v>3043</v>
      </c>
      <c r="AC29" s="2" t="s">
        <v>3044</v>
      </c>
      <c r="AD29" s="2" t="s">
        <v>45</v>
      </c>
      <c r="AE29" s="2" t="s">
        <v>45</v>
      </c>
      <c r="AF29" s="2" t="s">
        <v>45</v>
      </c>
      <c r="AG29" s="2" t="s">
        <v>2821</v>
      </c>
      <c r="AH29" s="2" t="s">
        <v>3045</v>
      </c>
      <c r="AI29" s="2" t="s">
        <v>3046</v>
      </c>
      <c r="AJ29" s="2">
        <v>2016</v>
      </c>
    </row>
    <row r="30" spans="1:36" ht="15.75">
      <c r="A30" s="79" t="s">
        <v>3047</v>
      </c>
      <c r="B30" s="79" t="s">
        <v>3048</v>
      </c>
      <c r="C30" s="79"/>
      <c r="D30" s="79" t="s">
        <v>3049</v>
      </c>
      <c r="E30" s="79" t="s">
        <v>40</v>
      </c>
      <c r="F30" s="79" t="s">
        <v>3050</v>
      </c>
      <c r="G30" s="79" t="s">
        <v>3051</v>
      </c>
      <c r="H30" s="79" t="s">
        <v>43</v>
      </c>
      <c r="I30" s="79" t="s">
        <v>2769</v>
      </c>
      <c r="J30" s="79" t="s">
        <v>45</v>
      </c>
      <c r="K30" s="79" t="s">
        <v>1263</v>
      </c>
      <c r="L30" s="79" t="s">
        <v>1264</v>
      </c>
      <c r="M30" s="82">
        <v>42264</v>
      </c>
      <c r="N30" s="17" t="s">
        <v>48</v>
      </c>
      <c r="O30" s="79" t="s">
        <v>49</v>
      </c>
      <c r="P30" s="79">
        <v>493</v>
      </c>
      <c r="Q30" s="79" t="s">
        <v>3052</v>
      </c>
      <c r="R30" s="79" t="s">
        <v>3053</v>
      </c>
      <c r="S30" s="79" t="s">
        <v>3054</v>
      </c>
      <c r="T30" s="79">
        <v>2008</v>
      </c>
      <c r="U30" s="85">
        <v>5</v>
      </c>
      <c r="V30" s="85">
        <v>6</v>
      </c>
      <c r="W30" s="79" t="s">
        <v>45</v>
      </c>
      <c r="X30" s="79" t="s">
        <v>3055</v>
      </c>
      <c r="Y30" s="82">
        <v>40332</v>
      </c>
      <c r="Z30" s="82">
        <v>40141</v>
      </c>
      <c r="AA30" s="79"/>
      <c r="AB30" s="79" t="s">
        <v>1843</v>
      </c>
      <c r="AC30" s="79" t="s">
        <v>1842</v>
      </c>
      <c r="AD30" s="79" t="s">
        <v>45</v>
      </c>
      <c r="AE30" s="79" t="s">
        <v>45</v>
      </c>
      <c r="AF30" s="79" t="s">
        <v>45</v>
      </c>
      <c r="AG30" s="79" t="s">
        <v>47</v>
      </c>
      <c r="AH30" s="79" t="s">
        <v>3056</v>
      </c>
      <c r="AI30" s="79" t="s">
        <v>3057</v>
      </c>
      <c r="AJ30" s="79">
        <v>2016</v>
      </c>
    </row>
    <row r="31" spans="1:36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3"/>
      <c r="N31" s="19" t="s">
        <v>59</v>
      </c>
      <c r="O31" s="80"/>
      <c r="P31" s="80"/>
      <c r="Q31" s="80"/>
      <c r="R31" s="80"/>
      <c r="S31" s="80"/>
      <c r="T31" s="80"/>
      <c r="U31" s="86"/>
      <c r="V31" s="86"/>
      <c r="W31" s="80"/>
      <c r="X31" s="80"/>
      <c r="Y31" s="83"/>
      <c r="Z31" s="83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3"/>
      <c r="N32" s="19" t="s">
        <v>60</v>
      </c>
      <c r="O32" s="80"/>
      <c r="P32" s="80"/>
      <c r="Q32" s="80"/>
      <c r="R32" s="80"/>
      <c r="S32" s="80"/>
      <c r="T32" s="80"/>
      <c r="U32" s="86"/>
      <c r="V32" s="86"/>
      <c r="W32" s="80"/>
      <c r="X32" s="80"/>
      <c r="Y32" s="83"/>
      <c r="Z32" s="83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4"/>
      <c r="N33" s="21"/>
      <c r="O33" s="81"/>
      <c r="P33" s="81"/>
      <c r="Q33" s="81"/>
      <c r="R33" s="81"/>
      <c r="S33" s="81"/>
      <c r="T33" s="81"/>
      <c r="U33" s="87"/>
      <c r="V33" s="87"/>
      <c r="W33" s="81"/>
      <c r="X33" s="81"/>
      <c r="Y33" s="84"/>
      <c r="Z33" s="84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:36" ht="45">
      <c r="A34" s="2" t="s">
        <v>3058</v>
      </c>
      <c r="B34" s="2" t="s">
        <v>3059</v>
      </c>
      <c r="C34" s="2"/>
      <c r="D34" s="2" t="s">
        <v>3060</v>
      </c>
      <c r="E34" s="2" t="s">
        <v>104</v>
      </c>
      <c r="F34" s="2" t="s">
        <v>3061</v>
      </c>
      <c r="G34" s="2" t="s">
        <v>3062</v>
      </c>
      <c r="H34" s="2" t="s">
        <v>43</v>
      </c>
      <c r="I34" s="2" t="s">
        <v>2769</v>
      </c>
      <c r="J34" s="2" t="s">
        <v>45</v>
      </c>
      <c r="K34" s="2" t="s">
        <v>1263</v>
      </c>
      <c r="L34" s="2" t="s">
        <v>1264</v>
      </c>
      <c r="M34" s="4">
        <v>42465</v>
      </c>
      <c r="N34" s="16">
        <v>3.44</v>
      </c>
      <c r="O34" s="2" t="s">
        <v>49</v>
      </c>
      <c r="P34" s="2">
        <v>433</v>
      </c>
      <c r="Q34" s="2" t="s">
        <v>3063</v>
      </c>
      <c r="R34" s="2" t="s">
        <v>3064</v>
      </c>
      <c r="S34" s="2" t="s">
        <v>3065</v>
      </c>
      <c r="T34" s="2">
        <v>2013</v>
      </c>
      <c r="U34" s="16">
        <v>2</v>
      </c>
      <c r="V34" s="16">
        <v>6</v>
      </c>
      <c r="W34" s="2" t="s">
        <v>45</v>
      </c>
      <c r="X34" s="2" t="s">
        <v>3066</v>
      </c>
      <c r="Y34" s="4">
        <v>42095</v>
      </c>
      <c r="Z34" s="4">
        <v>42099</v>
      </c>
      <c r="AA34" s="2"/>
      <c r="AB34" s="2" t="s">
        <v>3067</v>
      </c>
      <c r="AC34" s="2" t="s">
        <v>1957</v>
      </c>
      <c r="AD34" s="2" t="s">
        <v>45</v>
      </c>
      <c r="AE34" s="2" t="s">
        <v>45</v>
      </c>
      <c r="AF34" s="2" t="s">
        <v>45</v>
      </c>
      <c r="AG34" s="2" t="s">
        <v>3068</v>
      </c>
      <c r="AH34" s="2" t="s">
        <v>3069</v>
      </c>
      <c r="AI34" s="2" t="s">
        <v>3070</v>
      </c>
      <c r="AJ34" s="2">
        <v>2016</v>
      </c>
    </row>
    <row r="35" spans="1:36" ht="60">
      <c r="A35" s="2" t="s">
        <v>3071</v>
      </c>
      <c r="B35" s="2" t="s">
        <v>3072</v>
      </c>
      <c r="C35" s="2"/>
      <c r="D35" s="2" t="s">
        <v>3073</v>
      </c>
      <c r="E35" s="2" t="s">
        <v>104</v>
      </c>
      <c r="F35" s="2" t="s">
        <v>533</v>
      </c>
      <c r="G35" s="2" t="s">
        <v>3074</v>
      </c>
      <c r="H35" s="2" t="s">
        <v>43</v>
      </c>
      <c r="I35" s="2" t="s">
        <v>2769</v>
      </c>
      <c r="J35" s="2" t="s">
        <v>1573</v>
      </c>
      <c r="K35" s="2" t="s">
        <v>1263</v>
      </c>
      <c r="L35" s="2" t="s">
        <v>1264</v>
      </c>
      <c r="M35" s="4">
        <v>42578</v>
      </c>
      <c r="N35" s="16">
        <v>3.86</v>
      </c>
      <c r="O35" s="2" t="s">
        <v>66</v>
      </c>
      <c r="P35" s="2">
        <v>450</v>
      </c>
      <c r="Q35" s="2" t="s">
        <v>3075</v>
      </c>
      <c r="R35" s="2" t="s">
        <v>3076</v>
      </c>
      <c r="S35" s="2" t="s">
        <v>3077</v>
      </c>
      <c r="T35" s="2">
        <v>2014</v>
      </c>
      <c r="U35" s="16">
        <v>2</v>
      </c>
      <c r="V35" s="16">
        <v>5</v>
      </c>
      <c r="W35" s="2" t="s">
        <v>45</v>
      </c>
      <c r="X35" s="2" t="s">
        <v>3078</v>
      </c>
      <c r="Y35" s="4">
        <v>42229</v>
      </c>
      <c r="Z35" s="4">
        <v>42149</v>
      </c>
      <c r="AA35" s="4">
        <v>42573</v>
      </c>
      <c r="AB35" s="2" t="s">
        <v>2144</v>
      </c>
      <c r="AC35" s="2" t="s">
        <v>3079</v>
      </c>
      <c r="AD35" s="2" t="s">
        <v>45</v>
      </c>
      <c r="AE35" s="2" t="s">
        <v>45</v>
      </c>
      <c r="AF35" s="2" t="s">
        <v>45</v>
      </c>
      <c r="AG35" s="2" t="s">
        <v>3080</v>
      </c>
      <c r="AH35" s="2" t="s">
        <v>3081</v>
      </c>
      <c r="AI35" s="2" t="s">
        <v>3082</v>
      </c>
      <c r="AJ35" s="2">
        <v>2016</v>
      </c>
    </row>
    <row r="36" spans="1:36" ht="60">
      <c r="A36" s="2" t="s">
        <v>3083</v>
      </c>
      <c r="B36" s="2" t="s">
        <v>3084</v>
      </c>
      <c r="C36" s="2"/>
      <c r="D36" s="2" t="s">
        <v>3085</v>
      </c>
      <c r="E36" s="2" t="s">
        <v>104</v>
      </c>
      <c r="F36" s="2" t="s">
        <v>1287</v>
      </c>
      <c r="G36" s="2" t="s">
        <v>3086</v>
      </c>
      <c r="H36" s="2" t="s">
        <v>43</v>
      </c>
      <c r="I36" s="2" t="s">
        <v>2769</v>
      </c>
      <c r="J36" s="2" t="s">
        <v>1573</v>
      </c>
      <c r="K36" s="2" t="s">
        <v>1263</v>
      </c>
      <c r="L36" s="2" t="s">
        <v>1264</v>
      </c>
      <c r="M36" s="4">
        <v>42578</v>
      </c>
      <c r="N36" s="16">
        <v>3.68</v>
      </c>
      <c r="O36" s="2" t="s">
        <v>66</v>
      </c>
      <c r="P36" s="2">
        <v>436</v>
      </c>
      <c r="Q36" s="2" t="s">
        <v>3087</v>
      </c>
      <c r="R36" s="2" t="s">
        <v>3088</v>
      </c>
      <c r="S36" s="2" t="s">
        <v>3089</v>
      </c>
      <c r="T36" s="2">
        <v>2014</v>
      </c>
      <c r="U36" s="16">
        <v>2</v>
      </c>
      <c r="V36" s="16">
        <v>5</v>
      </c>
      <c r="W36" s="2" t="s">
        <v>45</v>
      </c>
      <c r="X36" s="2" t="s">
        <v>3090</v>
      </c>
      <c r="Y36" s="4">
        <v>42250</v>
      </c>
      <c r="Z36" s="4">
        <v>42219</v>
      </c>
      <c r="AA36" s="4">
        <v>42564</v>
      </c>
      <c r="AB36" s="2" t="s">
        <v>1637</v>
      </c>
      <c r="AC36" s="2" t="s">
        <v>1578</v>
      </c>
      <c r="AD36" s="2" t="s">
        <v>45</v>
      </c>
      <c r="AE36" s="2" t="s">
        <v>45</v>
      </c>
      <c r="AF36" s="2" t="s">
        <v>45</v>
      </c>
      <c r="AG36" s="2" t="s">
        <v>3091</v>
      </c>
      <c r="AH36" s="2" t="s">
        <v>3092</v>
      </c>
      <c r="AI36" s="2" t="s">
        <v>3093</v>
      </c>
      <c r="AJ36" s="2">
        <v>2016</v>
      </c>
    </row>
    <row r="37" spans="1:36" ht="60">
      <c r="A37" s="2" t="s">
        <v>3094</v>
      </c>
      <c r="B37" s="2" t="s">
        <v>3095</v>
      </c>
      <c r="C37" s="2"/>
      <c r="D37" s="2" t="s">
        <v>3096</v>
      </c>
      <c r="E37" s="2" t="s">
        <v>40</v>
      </c>
      <c r="F37" s="2" t="s">
        <v>3097</v>
      </c>
      <c r="G37" s="2" t="s">
        <v>3098</v>
      </c>
      <c r="H37" s="2" t="s">
        <v>43</v>
      </c>
      <c r="I37" s="2" t="s">
        <v>2769</v>
      </c>
      <c r="J37" s="2" t="s">
        <v>45</v>
      </c>
      <c r="K37" s="2" t="s">
        <v>1263</v>
      </c>
      <c r="L37" s="2" t="s">
        <v>1264</v>
      </c>
      <c r="M37" s="4">
        <v>42492</v>
      </c>
      <c r="N37" s="16">
        <v>3.67</v>
      </c>
      <c r="O37" s="2" t="s">
        <v>66</v>
      </c>
      <c r="P37" s="2">
        <v>430</v>
      </c>
      <c r="Q37" s="2" t="s">
        <v>3099</v>
      </c>
      <c r="R37" s="2" t="s">
        <v>3100</v>
      </c>
      <c r="S37" s="2" t="s">
        <v>3101</v>
      </c>
      <c r="T37" s="2">
        <v>2013</v>
      </c>
      <c r="U37" s="16">
        <v>2</v>
      </c>
      <c r="V37" s="16">
        <v>7</v>
      </c>
      <c r="W37" s="2" t="s">
        <v>45</v>
      </c>
      <c r="X37" s="2" t="s">
        <v>3102</v>
      </c>
      <c r="Y37" s="4">
        <v>42088</v>
      </c>
      <c r="Z37" s="4">
        <v>42005</v>
      </c>
      <c r="AA37" s="4">
        <v>42491</v>
      </c>
      <c r="AB37" s="2" t="s">
        <v>3103</v>
      </c>
      <c r="AC37" s="2" t="s">
        <v>1647</v>
      </c>
      <c r="AD37" s="2" t="s">
        <v>45</v>
      </c>
      <c r="AE37" s="2" t="s">
        <v>45</v>
      </c>
      <c r="AF37" s="2" t="s">
        <v>45</v>
      </c>
      <c r="AG37" s="2" t="s">
        <v>1560</v>
      </c>
      <c r="AH37" s="2" t="s">
        <v>3104</v>
      </c>
      <c r="AI37" s="2" t="s">
        <v>3105</v>
      </c>
      <c r="AJ37" s="2">
        <v>2016</v>
      </c>
    </row>
    <row r="38" spans="1:36" ht="75">
      <c r="A38" s="2" t="s">
        <v>3106</v>
      </c>
      <c r="B38" s="2" t="s">
        <v>3107</v>
      </c>
      <c r="C38" s="2" t="s">
        <v>129</v>
      </c>
      <c r="D38" s="2" t="s">
        <v>3108</v>
      </c>
      <c r="E38" s="2" t="s">
        <v>104</v>
      </c>
      <c r="F38" s="2" t="s">
        <v>3109</v>
      </c>
      <c r="G38" s="2" t="s">
        <v>3110</v>
      </c>
      <c r="H38" s="2" t="s">
        <v>43</v>
      </c>
      <c r="I38" s="2" t="s">
        <v>2769</v>
      </c>
      <c r="J38" s="2" t="s">
        <v>1573</v>
      </c>
      <c r="K38" s="2" t="s">
        <v>1263</v>
      </c>
      <c r="L38" s="2" t="s">
        <v>1264</v>
      </c>
      <c r="M38" s="4">
        <v>42668</v>
      </c>
      <c r="N38" s="16">
        <v>3.87</v>
      </c>
      <c r="O38" s="2" t="s">
        <v>66</v>
      </c>
      <c r="P38" s="2">
        <v>470</v>
      </c>
      <c r="Q38" s="2" t="s">
        <v>3111</v>
      </c>
      <c r="R38" s="2" t="s">
        <v>3112</v>
      </c>
      <c r="S38" s="2" t="s">
        <v>3113</v>
      </c>
      <c r="T38" s="2">
        <v>2014</v>
      </c>
      <c r="U38" s="16">
        <v>2</v>
      </c>
      <c r="V38" s="16">
        <v>1</v>
      </c>
      <c r="W38" s="2" t="s">
        <v>45</v>
      </c>
      <c r="X38" s="2" t="s">
        <v>3114</v>
      </c>
      <c r="Y38" s="4">
        <v>42345</v>
      </c>
      <c r="Z38" s="4">
        <v>42224</v>
      </c>
      <c r="AA38" s="4">
        <v>42667</v>
      </c>
      <c r="AB38" s="2" t="s">
        <v>1714</v>
      </c>
      <c r="AC38" s="2" t="s">
        <v>1637</v>
      </c>
      <c r="AD38" s="2" t="s">
        <v>45</v>
      </c>
      <c r="AE38" s="2" t="s">
        <v>45</v>
      </c>
      <c r="AF38" s="2" t="s">
        <v>45</v>
      </c>
      <c r="AG38" s="2" t="s">
        <v>2809</v>
      </c>
      <c r="AH38" s="2" t="s">
        <v>3115</v>
      </c>
      <c r="AI38" s="2" t="s">
        <v>3116</v>
      </c>
      <c r="AJ38" s="2">
        <v>2016</v>
      </c>
    </row>
    <row r="39" spans="1:36" ht="60">
      <c r="A39" s="2" t="s">
        <v>3117</v>
      </c>
      <c r="B39" s="2" t="s">
        <v>3118</v>
      </c>
      <c r="C39" s="2"/>
      <c r="D39" s="2" t="s">
        <v>3119</v>
      </c>
      <c r="E39" s="2" t="s">
        <v>104</v>
      </c>
      <c r="F39" s="2" t="s">
        <v>3120</v>
      </c>
      <c r="G39" s="2" t="s">
        <v>3121</v>
      </c>
      <c r="H39" s="2" t="s">
        <v>43</v>
      </c>
      <c r="I39" s="2" t="s">
        <v>2769</v>
      </c>
      <c r="J39" s="2" t="s">
        <v>45</v>
      </c>
      <c r="K39" s="2" t="s">
        <v>1263</v>
      </c>
      <c r="L39" s="2" t="s">
        <v>1264</v>
      </c>
      <c r="M39" s="4">
        <v>42488</v>
      </c>
      <c r="N39" s="16">
        <v>3.08</v>
      </c>
      <c r="O39" s="2" t="s">
        <v>49</v>
      </c>
      <c r="P39" s="2">
        <v>0</v>
      </c>
      <c r="Q39" s="2" t="s">
        <v>3122</v>
      </c>
      <c r="R39" s="2" t="s">
        <v>3123</v>
      </c>
      <c r="S39" s="2" t="s">
        <v>3120</v>
      </c>
      <c r="T39" s="2">
        <v>2006</v>
      </c>
      <c r="U39" s="16">
        <v>4</v>
      </c>
      <c r="V39" s="16">
        <v>6</v>
      </c>
      <c r="W39" s="2" t="s">
        <v>45</v>
      </c>
      <c r="X39" s="2" t="s">
        <v>3124</v>
      </c>
      <c r="Y39" s="4">
        <v>40325</v>
      </c>
      <c r="Z39" s="4">
        <v>40295</v>
      </c>
      <c r="AA39" s="4">
        <v>42480</v>
      </c>
      <c r="AB39" s="2" t="s">
        <v>1843</v>
      </c>
      <c r="AC39" s="2" t="s">
        <v>1842</v>
      </c>
      <c r="AD39" s="2" t="s">
        <v>45</v>
      </c>
      <c r="AE39" s="2" t="s">
        <v>45</v>
      </c>
      <c r="AF39" s="2" t="s">
        <v>45</v>
      </c>
      <c r="AG39" s="2" t="s">
        <v>3125</v>
      </c>
      <c r="AH39" s="2" t="s">
        <v>3126</v>
      </c>
      <c r="AI39" s="2" t="s">
        <v>3127</v>
      </c>
      <c r="AJ39" s="2">
        <v>2016</v>
      </c>
    </row>
    <row r="40" spans="1:36" ht="15.75">
      <c r="A40" s="79" t="s">
        <v>3128</v>
      </c>
      <c r="B40" s="79" t="s">
        <v>3129</v>
      </c>
      <c r="C40" s="79"/>
      <c r="D40" s="79" t="s">
        <v>3130</v>
      </c>
      <c r="E40" s="79" t="s">
        <v>40</v>
      </c>
      <c r="F40" s="79" t="s">
        <v>3131</v>
      </c>
      <c r="G40" s="79" t="s">
        <v>3132</v>
      </c>
      <c r="H40" s="79" t="s">
        <v>43</v>
      </c>
      <c r="I40" s="79" t="s">
        <v>2769</v>
      </c>
      <c r="J40" s="79" t="s">
        <v>1573</v>
      </c>
      <c r="K40" s="79" t="s">
        <v>1263</v>
      </c>
      <c r="L40" s="79" t="s">
        <v>1264</v>
      </c>
      <c r="M40" s="82">
        <v>42374</v>
      </c>
      <c r="N40" s="17" t="s">
        <v>48</v>
      </c>
      <c r="O40" s="79" t="s">
        <v>49</v>
      </c>
      <c r="P40" s="79">
        <v>470</v>
      </c>
      <c r="Q40" s="79" t="s">
        <v>3133</v>
      </c>
      <c r="R40" s="79" t="s">
        <v>3134</v>
      </c>
      <c r="S40" s="79" t="s">
        <v>3135</v>
      </c>
      <c r="T40" s="79">
        <v>2009</v>
      </c>
      <c r="U40" s="85">
        <v>3</v>
      </c>
      <c r="V40" s="85">
        <v>0</v>
      </c>
      <c r="W40" s="79" t="s">
        <v>45</v>
      </c>
      <c r="X40" s="79" t="s">
        <v>3136</v>
      </c>
      <c r="Y40" s="82">
        <v>42082</v>
      </c>
      <c r="Z40" s="82">
        <v>41995</v>
      </c>
      <c r="AA40" s="79"/>
      <c r="AB40" s="79" t="s">
        <v>3137</v>
      </c>
      <c r="AC40" s="79" t="s">
        <v>2144</v>
      </c>
      <c r="AD40" s="79" t="s">
        <v>45</v>
      </c>
      <c r="AE40" s="79" t="s">
        <v>45</v>
      </c>
      <c r="AF40" s="79" t="s">
        <v>45</v>
      </c>
      <c r="AG40" s="79" t="s">
        <v>3138</v>
      </c>
      <c r="AH40" s="79" t="s">
        <v>3139</v>
      </c>
      <c r="AI40" s="79" t="s">
        <v>3140</v>
      </c>
      <c r="AJ40" s="79">
        <v>2016</v>
      </c>
    </row>
    <row r="41" spans="1:3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3"/>
      <c r="N41" s="19" t="s">
        <v>59</v>
      </c>
      <c r="O41" s="80"/>
      <c r="P41" s="80"/>
      <c r="Q41" s="80"/>
      <c r="R41" s="80"/>
      <c r="S41" s="80"/>
      <c r="T41" s="80"/>
      <c r="U41" s="86"/>
      <c r="V41" s="86"/>
      <c r="W41" s="80"/>
      <c r="X41" s="80"/>
      <c r="Y41" s="83"/>
      <c r="Z41" s="83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3"/>
      <c r="N42" s="19" t="s">
        <v>60</v>
      </c>
      <c r="O42" s="80"/>
      <c r="P42" s="80"/>
      <c r="Q42" s="80"/>
      <c r="R42" s="80"/>
      <c r="S42" s="80"/>
      <c r="T42" s="80"/>
      <c r="U42" s="86"/>
      <c r="V42" s="86"/>
      <c r="W42" s="80"/>
      <c r="X42" s="80"/>
      <c r="Y42" s="83"/>
      <c r="Z42" s="83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4"/>
      <c r="N43" s="21"/>
      <c r="O43" s="81"/>
      <c r="P43" s="81"/>
      <c r="Q43" s="81"/>
      <c r="R43" s="81"/>
      <c r="S43" s="81"/>
      <c r="T43" s="81"/>
      <c r="U43" s="87"/>
      <c r="V43" s="87"/>
      <c r="W43" s="81"/>
      <c r="X43" s="81"/>
      <c r="Y43" s="84"/>
      <c r="Z43" s="84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1:36" ht="15.75">
      <c r="A44" s="79" t="s">
        <v>3141</v>
      </c>
      <c r="B44" s="79" t="s">
        <v>3142</v>
      </c>
      <c r="C44" s="79"/>
      <c r="D44" s="79" t="s">
        <v>3143</v>
      </c>
      <c r="E44" s="79" t="s">
        <v>40</v>
      </c>
      <c r="F44" s="79" t="s">
        <v>105</v>
      </c>
      <c r="G44" s="79" t="s">
        <v>3144</v>
      </c>
      <c r="H44" s="79" t="s">
        <v>43</v>
      </c>
      <c r="I44" s="79" t="s">
        <v>2769</v>
      </c>
      <c r="J44" s="79" t="s">
        <v>1573</v>
      </c>
      <c r="K44" s="79" t="s">
        <v>1263</v>
      </c>
      <c r="L44" s="79" t="s">
        <v>1264</v>
      </c>
      <c r="M44" s="82">
        <v>42367</v>
      </c>
      <c r="N44" s="17" t="s">
        <v>48</v>
      </c>
      <c r="O44" s="79" t="s">
        <v>66</v>
      </c>
      <c r="P44" s="79">
        <v>516</v>
      </c>
      <c r="Q44" s="79" t="s">
        <v>3145</v>
      </c>
      <c r="R44" s="79" t="s">
        <v>3146</v>
      </c>
      <c r="S44" s="79" t="s">
        <v>3147</v>
      </c>
      <c r="T44" s="79">
        <v>2013</v>
      </c>
      <c r="U44" s="85">
        <v>2</v>
      </c>
      <c r="V44" s="85">
        <v>4</v>
      </c>
      <c r="W44" s="79" t="s">
        <v>45</v>
      </c>
      <c r="X44" s="79" t="s">
        <v>3148</v>
      </c>
      <c r="Y44" s="82">
        <v>42075</v>
      </c>
      <c r="Z44" s="82">
        <v>42059</v>
      </c>
      <c r="AA44" s="79"/>
      <c r="AB44" s="79" t="s">
        <v>1736</v>
      </c>
      <c r="AC44" s="79" t="s">
        <v>1602</v>
      </c>
      <c r="AD44" s="79" t="s">
        <v>45</v>
      </c>
      <c r="AE44" s="79" t="s">
        <v>45</v>
      </c>
      <c r="AF44" s="79" t="s">
        <v>45</v>
      </c>
      <c r="AG44" s="79" t="s">
        <v>1560</v>
      </c>
      <c r="AH44" s="79" t="s">
        <v>3149</v>
      </c>
      <c r="AI44" s="79" t="s">
        <v>3150</v>
      </c>
      <c r="AJ44" s="79">
        <v>2016</v>
      </c>
    </row>
    <row r="45" spans="1:36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3"/>
      <c r="N45" s="19" t="s">
        <v>59</v>
      </c>
      <c r="O45" s="80"/>
      <c r="P45" s="80"/>
      <c r="Q45" s="80"/>
      <c r="R45" s="80"/>
      <c r="S45" s="80"/>
      <c r="T45" s="80"/>
      <c r="U45" s="86"/>
      <c r="V45" s="86"/>
      <c r="W45" s="80"/>
      <c r="X45" s="80"/>
      <c r="Y45" s="83"/>
      <c r="Z45" s="83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3"/>
      <c r="N46" s="19" t="s">
        <v>60</v>
      </c>
      <c r="O46" s="80"/>
      <c r="P46" s="80"/>
      <c r="Q46" s="80"/>
      <c r="R46" s="80"/>
      <c r="S46" s="80"/>
      <c r="T46" s="80"/>
      <c r="U46" s="86"/>
      <c r="V46" s="86"/>
      <c r="W46" s="80"/>
      <c r="X46" s="80"/>
      <c r="Y46" s="83"/>
      <c r="Z46" s="83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4"/>
      <c r="N47" s="21"/>
      <c r="O47" s="81"/>
      <c r="P47" s="81"/>
      <c r="Q47" s="81"/>
      <c r="R47" s="81"/>
      <c r="S47" s="81"/>
      <c r="T47" s="81"/>
      <c r="U47" s="87"/>
      <c r="V47" s="87"/>
      <c r="W47" s="81"/>
      <c r="X47" s="81"/>
      <c r="Y47" s="84"/>
      <c r="Z47" s="84"/>
      <c r="AA47" s="81"/>
      <c r="AB47" s="81"/>
      <c r="AC47" s="81"/>
      <c r="AD47" s="81"/>
      <c r="AE47" s="81"/>
      <c r="AF47" s="81"/>
      <c r="AG47" s="81"/>
      <c r="AH47" s="81"/>
      <c r="AI47" s="81"/>
      <c r="AJ47" s="81"/>
    </row>
    <row r="49" spans="4:23">
      <c r="D49" s="15">
        <f>COUNTA(D4:D47)</f>
        <v>32</v>
      </c>
      <c r="N49" s="15">
        <f>AVERAGE(N4:N47)</f>
        <v>3.6900000000000008</v>
      </c>
      <c r="T49">
        <f>U49*12</f>
        <v>936</v>
      </c>
      <c r="U49" s="15">
        <f>SUM(U4:U47)</f>
        <v>78</v>
      </c>
      <c r="V49" s="15">
        <f>SUM(V4:V47)</f>
        <v>148</v>
      </c>
      <c r="W49">
        <v>32</v>
      </c>
    </row>
    <row r="50" spans="4:23">
      <c r="W50">
        <f>T49+V49</f>
        <v>1084</v>
      </c>
    </row>
    <row r="51" spans="4:23">
      <c r="W51">
        <f>W50/W49</f>
        <v>33.875</v>
      </c>
    </row>
    <row r="52" spans="4:23">
      <c r="W52" t="s">
        <v>4765</v>
      </c>
    </row>
  </sheetData>
  <mergeCells count="140">
    <mergeCell ref="AJ44:AJ47"/>
    <mergeCell ref="Y44:Y47"/>
    <mergeCell ref="Z44:Z47"/>
    <mergeCell ref="AA44:AA47"/>
    <mergeCell ref="AB44:AB47"/>
    <mergeCell ref="AC44:AC47"/>
    <mergeCell ref="AD44:AD47"/>
    <mergeCell ref="O44:O47"/>
    <mergeCell ref="P44:P47"/>
    <mergeCell ref="Q44:Q47"/>
    <mergeCell ref="R44:R47"/>
    <mergeCell ref="AE44:AE47"/>
    <mergeCell ref="AF44:AF47"/>
    <mergeCell ref="AG44:AG47"/>
    <mergeCell ref="AH44:AH47"/>
    <mergeCell ref="AI44:AI47"/>
    <mergeCell ref="F44:F47"/>
    <mergeCell ref="G44:G47"/>
    <mergeCell ref="H44:H47"/>
    <mergeCell ref="I44:I47"/>
    <mergeCell ref="J44:J47"/>
    <mergeCell ref="K44:K47"/>
    <mergeCell ref="AF40:AF43"/>
    <mergeCell ref="AG40:AG43"/>
    <mergeCell ref="AH40:AH43"/>
    <mergeCell ref="S40:S43"/>
    <mergeCell ref="G40:G43"/>
    <mergeCell ref="H40:H43"/>
    <mergeCell ref="I40:I43"/>
    <mergeCell ref="J40:J43"/>
    <mergeCell ref="K40:K43"/>
    <mergeCell ref="L40:L43"/>
    <mergeCell ref="S44:S47"/>
    <mergeCell ref="T44:T47"/>
    <mergeCell ref="U44:U47"/>
    <mergeCell ref="V44:V47"/>
    <mergeCell ref="W44:W47"/>
    <mergeCell ref="X44:X47"/>
    <mergeCell ref="L44:L47"/>
    <mergeCell ref="M44:M47"/>
    <mergeCell ref="AI40:AI43"/>
    <mergeCell ref="AJ40:AJ43"/>
    <mergeCell ref="A44:A47"/>
    <mergeCell ref="B44:B47"/>
    <mergeCell ref="C44:C47"/>
    <mergeCell ref="D44:D47"/>
    <mergeCell ref="E44:E47"/>
    <mergeCell ref="Z40:Z43"/>
    <mergeCell ref="AA40:AA43"/>
    <mergeCell ref="AB40:AB43"/>
    <mergeCell ref="AC40:AC43"/>
    <mergeCell ref="AD40:AD43"/>
    <mergeCell ref="AE40:AE43"/>
    <mergeCell ref="T40:T43"/>
    <mergeCell ref="U40:U43"/>
    <mergeCell ref="V40:V43"/>
    <mergeCell ref="W40:W43"/>
    <mergeCell ref="X40:X43"/>
    <mergeCell ref="Y40:Y43"/>
    <mergeCell ref="M40:M43"/>
    <mergeCell ref="O40:O43"/>
    <mergeCell ref="P40:P43"/>
    <mergeCell ref="Q40:Q43"/>
    <mergeCell ref="R40:R43"/>
    <mergeCell ref="A40:A43"/>
    <mergeCell ref="B40:B43"/>
    <mergeCell ref="C40:C43"/>
    <mergeCell ref="D40:D43"/>
    <mergeCell ref="E40:E43"/>
    <mergeCell ref="F40:F43"/>
    <mergeCell ref="AE30:AE33"/>
    <mergeCell ref="AF30:AF33"/>
    <mergeCell ref="AG30:AG33"/>
    <mergeCell ref="S30:S33"/>
    <mergeCell ref="T30:T33"/>
    <mergeCell ref="U30:U33"/>
    <mergeCell ref="V30:V33"/>
    <mergeCell ref="W30:W33"/>
    <mergeCell ref="X30:X33"/>
    <mergeCell ref="L30:L33"/>
    <mergeCell ref="M30:M33"/>
    <mergeCell ref="O30:O33"/>
    <mergeCell ref="P30:P33"/>
    <mergeCell ref="Q30:Q33"/>
    <mergeCell ref="R30:R33"/>
    <mergeCell ref="F30:F33"/>
    <mergeCell ref="G30:G33"/>
    <mergeCell ref="H30:H33"/>
    <mergeCell ref="AH30:AH33"/>
    <mergeCell ref="AI30:AI33"/>
    <mergeCell ref="AJ30:AJ33"/>
    <mergeCell ref="Y30:Y33"/>
    <mergeCell ref="Z30:Z33"/>
    <mergeCell ref="AA30:AA33"/>
    <mergeCell ref="AB30:AB33"/>
    <mergeCell ref="AC30:AC33"/>
    <mergeCell ref="AD30:AD33"/>
    <mergeCell ref="I30:I33"/>
    <mergeCell ref="J30:J33"/>
    <mergeCell ref="K30:K33"/>
    <mergeCell ref="AF10:AF13"/>
    <mergeCell ref="AG10:AG13"/>
    <mergeCell ref="AH10:AH13"/>
    <mergeCell ref="AI10:AI13"/>
    <mergeCell ref="AJ10:AJ13"/>
    <mergeCell ref="A30:A33"/>
    <mergeCell ref="B30:B33"/>
    <mergeCell ref="C30:C33"/>
    <mergeCell ref="D30:D33"/>
    <mergeCell ref="E30:E33"/>
    <mergeCell ref="Z10:Z13"/>
    <mergeCell ref="AA10:AA13"/>
    <mergeCell ref="AB10:AB13"/>
    <mergeCell ref="AC10:AC13"/>
    <mergeCell ref="AD10:AD13"/>
    <mergeCell ref="AE10:AE13"/>
    <mergeCell ref="T10:T13"/>
    <mergeCell ref="U10:U13"/>
    <mergeCell ref="V10:V13"/>
    <mergeCell ref="W10:W13"/>
    <mergeCell ref="X10:X13"/>
    <mergeCell ref="A10:A13"/>
    <mergeCell ref="B10:B13"/>
    <mergeCell ref="C10:C13"/>
    <mergeCell ref="D10:D13"/>
    <mergeCell ref="E10:E13"/>
    <mergeCell ref="F10:F13"/>
    <mergeCell ref="Y10:Y13"/>
    <mergeCell ref="M10:M13"/>
    <mergeCell ref="O10:O13"/>
    <mergeCell ref="P10:P13"/>
    <mergeCell ref="Q10:Q13"/>
    <mergeCell ref="R10:R13"/>
    <mergeCell ref="S10:S13"/>
    <mergeCell ref="G10:G13"/>
    <mergeCell ref="H10:H13"/>
    <mergeCell ref="I10:I13"/>
    <mergeCell ref="J10:J13"/>
    <mergeCell ref="K10:K13"/>
    <mergeCell ref="L10:L13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2:AJ208"/>
  <sheetViews>
    <sheetView showGridLines="0" topLeftCell="F1" zoomScale="55" zoomScaleNormal="55" workbookViewId="0">
      <selection activeCell="N5" sqref="A5:XFD28"/>
    </sheetView>
  </sheetViews>
  <sheetFormatPr defaultRowHeight="15"/>
  <cols>
    <col min="1" max="1" width="11.42578125" bestFit="1" customWidth="1"/>
    <col min="2" max="2" width="10.42578125" bestFit="1" customWidth="1"/>
    <col min="3" max="3" width="12.140625" bestFit="1" customWidth="1"/>
    <col min="4" max="4" width="25.28515625" bestFit="1" customWidth="1"/>
    <col min="5" max="5" width="13.28515625" bestFit="1" customWidth="1"/>
    <col min="6" max="6" width="17" bestFit="1" customWidth="1"/>
    <col min="7" max="7" width="18.7109375" bestFit="1" customWidth="1"/>
    <col min="8" max="8" width="36.5703125" bestFit="1" customWidth="1"/>
    <col min="9" max="9" width="13.5703125" bestFit="1" customWidth="1"/>
    <col min="10" max="10" width="31.7109375" bestFit="1" customWidth="1"/>
    <col min="11" max="11" width="17.85546875" bestFit="1" customWidth="1"/>
    <col min="12" max="13" width="12.7109375" bestFit="1" customWidth="1"/>
    <col min="14" max="14" width="36.5703125" style="15" bestFit="1" customWidth="1"/>
    <col min="15" max="15" width="18.28515625" bestFit="1" customWidth="1"/>
    <col min="16" max="16" width="10.5703125" bestFit="1" customWidth="1"/>
    <col min="17" max="17" width="22.5703125" bestFit="1" customWidth="1"/>
    <col min="18" max="18" width="28" bestFit="1" customWidth="1"/>
    <col min="19" max="19" width="36.5703125" bestFit="1" customWidth="1"/>
    <col min="20" max="20" width="15.140625" bestFit="1" customWidth="1"/>
    <col min="21" max="21" width="18.140625" style="15" bestFit="1" customWidth="1"/>
    <col min="22" max="22" width="17.7109375" style="15" bestFit="1" customWidth="1"/>
    <col min="23" max="23" width="24" bestFit="1" customWidth="1"/>
    <col min="24" max="24" width="36.570312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28" width="36.5703125" bestFit="1" customWidth="1"/>
    <col min="29" max="29" width="33" bestFit="1" customWidth="1"/>
    <col min="30" max="32" width="13.85546875" bestFit="1" customWidth="1"/>
    <col min="33" max="33" width="30" bestFit="1" customWidth="1"/>
    <col min="34" max="34" width="26.85546875" bestFit="1" customWidth="1"/>
    <col min="35" max="35" width="36.5703125" bestFit="1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16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16" t="s">
        <v>21</v>
      </c>
      <c r="V3" s="16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  <row r="4" spans="1:36" ht="15.75">
      <c r="A4" s="79" t="s">
        <v>1556</v>
      </c>
      <c r="B4" s="79" t="s">
        <v>1557</v>
      </c>
      <c r="C4" s="79"/>
      <c r="D4" s="79" t="s">
        <v>1558</v>
      </c>
      <c r="E4" s="79" t="s">
        <v>104</v>
      </c>
      <c r="F4" s="79" t="s">
        <v>360</v>
      </c>
      <c r="G4" s="79" t="s">
        <v>1559</v>
      </c>
      <c r="H4" s="79" t="s">
        <v>43</v>
      </c>
      <c r="I4" s="79" t="s">
        <v>1560</v>
      </c>
      <c r="J4" s="79" t="s">
        <v>45</v>
      </c>
      <c r="K4" s="79" t="s">
        <v>46</v>
      </c>
      <c r="L4" s="79" t="s">
        <v>47</v>
      </c>
      <c r="M4" s="82">
        <v>42305</v>
      </c>
      <c r="N4" s="17" t="s">
        <v>48</v>
      </c>
      <c r="O4" s="79" t="s">
        <v>66</v>
      </c>
      <c r="P4" s="79">
        <v>406</v>
      </c>
      <c r="Q4" s="79" t="s">
        <v>1561</v>
      </c>
      <c r="R4" s="79" t="s">
        <v>1562</v>
      </c>
      <c r="S4" s="79" t="s">
        <v>1563</v>
      </c>
      <c r="T4" s="79">
        <v>2011</v>
      </c>
      <c r="U4" s="85">
        <v>4</v>
      </c>
      <c r="V4" s="85">
        <v>2</v>
      </c>
      <c r="W4" s="79" t="s">
        <v>45</v>
      </c>
      <c r="X4" s="79" t="s">
        <v>1564</v>
      </c>
      <c r="Y4" s="82">
        <v>42121</v>
      </c>
      <c r="Z4" s="82">
        <v>42040</v>
      </c>
      <c r="AA4" s="82">
        <v>42358</v>
      </c>
      <c r="AB4" s="79" t="s">
        <v>1565</v>
      </c>
      <c r="AC4" s="79" t="s">
        <v>1566</v>
      </c>
      <c r="AD4" s="79" t="s">
        <v>45</v>
      </c>
      <c r="AE4" s="79" t="s">
        <v>45</v>
      </c>
      <c r="AF4" s="79" t="s">
        <v>45</v>
      </c>
      <c r="AG4" s="79" t="s">
        <v>56</v>
      </c>
      <c r="AH4" s="79" t="s">
        <v>1567</v>
      </c>
      <c r="AI4" s="79" t="s">
        <v>1568</v>
      </c>
      <c r="AJ4" s="79">
        <v>2016</v>
      </c>
    </row>
    <row r="5" spans="1:3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3"/>
      <c r="N5" s="19" t="s">
        <v>59</v>
      </c>
      <c r="O5" s="80"/>
      <c r="P5" s="80"/>
      <c r="Q5" s="80"/>
      <c r="R5" s="80"/>
      <c r="S5" s="80"/>
      <c r="T5" s="80"/>
      <c r="U5" s="86"/>
      <c r="V5" s="86"/>
      <c r="W5" s="80"/>
      <c r="X5" s="80"/>
      <c r="Y5" s="83"/>
      <c r="Z5" s="83"/>
      <c r="AA5" s="83"/>
      <c r="AB5" s="80"/>
      <c r="AC5" s="80"/>
      <c r="AD5" s="80"/>
      <c r="AE5" s="80"/>
      <c r="AF5" s="80"/>
      <c r="AG5" s="80"/>
      <c r="AH5" s="80"/>
      <c r="AI5" s="80"/>
      <c r="AJ5" s="80"/>
    </row>
    <row r="6" spans="1:36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3"/>
      <c r="N6" s="19" t="s">
        <v>60</v>
      </c>
      <c r="O6" s="80"/>
      <c r="P6" s="80"/>
      <c r="Q6" s="80"/>
      <c r="R6" s="80"/>
      <c r="S6" s="80"/>
      <c r="T6" s="80"/>
      <c r="U6" s="86"/>
      <c r="V6" s="86"/>
      <c r="W6" s="80"/>
      <c r="X6" s="80"/>
      <c r="Y6" s="83"/>
      <c r="Z6" s="83"/>
      <c r="AA6" s="83"/>
      <c r="AB6" s="80"/>
      <c r="AC6" s="80"/>
      <c r="AD6" s="80"/>
      <c r="AE6" s="80"/>
      <c r="AF6" s="80"/>
      <c r="AG6" s="80"/>
      <c r="AH6" s="80"/>
      <c r="AI6" s="80"/>
      <c r="AJ6" s="80"/>
    </row>
    <row r="7" spans="1:36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4"/>
      <c r="N7" s="20"/>
      <c r="O7" s="81"/>
      <c r="P7" s="81"/>
      <c r="Q7" s="81"/>
      <c r="R7" s="81"/>
      <c r="S7" s="81"/>
      <c r="T7" s="81"/>
      <c r="U7" s="87"/>
      <c r="V7" s="87"/>
      <c r="W7" s="81"/>
      <c r="X7" s="81"/>
      <c r="Y7" s="84"/>
      <c r="Z7" s="84"/>
      <c r="AA7" s="84"/>
      <c r="AB7" s="81"/>
      <c r="AC7" s="81"/>
      <c r="AD7" s="81"/>
      <c r="AE7" s="81"/>
      <c r="AF7" s="81"/>
      <c r="AG7" s="81"/>
      <c r="AH7" s="81"/>
      <c r="AI7" s="81"/>
      <c r="AJ7" s="81"/>
    </row>
    <row r="8" spans="1:36" ht="60.75">
      <c r="A8" s="2" t="s">
        <v>1569</v>
      </c>
      <c r="B8" s="2" t="s">
        <v>1570</v>
      </c>
      <c r="C8" s="2"/>
      <c r="D8" s="2" t="s">
        <v>1571</v>
      </c>
      <c r="E8" s="2" t="s">
        <v>40</v>
      </c>
      <c r="F8" s="2" t="s">
        <v>131</v>
      </c>
      <c r="G8" s="2" t="s">
        <v>1572</v>
      </c>
      <c r="H8" s="2" t="s">
        <v>43</v>
      </c>
      <c r="I8" s="2" t="s">
        <v>1560</v>
      </c>
      <c r="J8" s="2" t="s">
        <v>1573</v>
      </c>
      <c r="K8" s="2" t="s">
        <v>80</v>
      </c>
      <c r="L8" s="2" t="s">
        <v>47</v>
      </c>
      <c r="M8" s="4">
        <v>42433</v>
      </c>
      <c r="N8" s="16">
        <v>3.17</v>
      </c>
      <c r="O8" s="2" t="s">
        <v>66</v>
      </c>
      <c r="P8" s="2">
        <v>463</v>
      </c>
      <c r="Q8" s="2" t="s">
        <v>1574</v>
      </c>
      <c r="R8" s="2" t="s">
        <v>1575</v>
      </c>
      <c r="S8" s="2" t="s">
        <v>1576</v>
      </c>
      <c r="T8" s="2">
        <v>2011</v>
      </c>
      <c r="U8" s="16">
        <v>4</v>
      </c>
      <c r="V8" s="16">
        <v>6</v>
      </c>
      <c r="W8" s="2" t="s">
        <v>45</v>
      </c>
      <c r="X8" s="6" t="s">
        <v>1577</v>
      </c>
      <c r="Y8" s="4">
        <v>42095</v>
      </c>
      <c r="Z8" s="4">
        <v>42005</v>
      </c>
      <c r="AA8" s="4">
        <v>42427</v>
      </c>
      <c r="AB8" s="2" t="s">
        <v>1578</v>
      </c>
      <c r="AC8" s="2" t="s">
        <v>1579</v>
      </c>
      <c r="AD8" s="2" t="s">
        <v>45</v>
      </c>
      <c r="AE8" s="2" t="s">
        <v>45</v>
      </c>
      <c r="AF8" s="2" t="s">
        <v>45</v>
      </c>
      <c r="AG8" s="2" t="s">
        <v>56</v>
      </c>
      <c r="AH8" s="2" t="s">
        <v>1580</v>
      </c>
      <c r="AI8" s="2" t="s">
        <v>1581</v>
      </c>
      <c r="AJ8" s="2">
        <v>2016</v>
      </c>
    </row>
    <row r="9" spans="1:36" ht="90">
      <c r="A9" s="2" t="s">
        <v>1582</v>
      </c>
      <c r="B9" s="2" t="s">
        <v>1583</v>
      </c>
      <c r="C9" s="2"/>
      <c r="D9" s="2" t="s">
        <v>1584</v>
      </c>
      <c r="E9" s="2" t="s">
        <v>40</v>
      </c>
      <c r="F9" s="2" t="s">
        <v>1585</v>
      </c>
      <c r="G9" s="2" t="s">
        <v>1586</v>
      </c>
      <c r="H9" s="2" t="s">
        <v>43</v>
      </c>
      <c r="I9" s="2" t="s">
        <v>1560</v>
      </c>
      <c r="J9" s="2" t="s">
        <v>45</v>
      </c>
      <c r="K9" s="2" t="s">
        <v>46</v>
      </c>
      <c r="L9" s="2" t="s">
        <v>47</v>
      </c>
      <c r="M9" s="4">
        <v>42487</v>
      </c>
      <c r="N9" s="16">
        <v>2.92</v>
      </c>
      <c r="O9" s="2" t="s">
        <v>49</v>
      </c>
      <c r="P9" s="2">
        <v>400</v>
      </c>
      <c r="Q9" s="2" t="s">
        <v>1587</v>
      </c>
      <c r="R9" s="2" t="s">
        <v>1588</v>
      </c>
      <c r="S9" s="2" t="s">
        <v>428</v>
      </c>
      <c r="T9" s="2">
        <v>2010</v>
      </c>
      <c r="U9" s="16">
        <v>5</v>
      </c>
      <c r="V9" s="16">
        <v>6</v>
      </c>
      <c r="W9" s="2" t="s">
        <v>45</v>
      </c>
      <c r="X9" s="7" t="s">
        <v>1589</v>
      </c>
      <c r="Y9" s="4">
        <v>42081</v>
      </c>
      <c r="Z9" s="4">
        <v>42259</v>
      </c>
      <c r="AA9" s="4">
        <v>42491</v>
      </c>
      <c r="AB9" s="2" t="s">
        <v>1578</v>
      </c>
      <c r="AC9" s="2" t="s">
        <v>1579</v>
      </c>
      <c r="AD9" s="2" t="s">
        <v>45</v>
      </c>
      <c r="AE9" s="2" t="s">
        <v>45</v>
      </c>
      <c r="AF9" s="2" t="s">
        <v>45</v>
      </c>
      <c r="AG9" s="2" t="s">
        <v>56</v>
      </c>
      <c r="AH9" s="2" t="s">
        <v>1590</v>
      </c>
      <c r="AI9" s="2" t="s">
        <v>1591</v>
      </c>
      <c r="AJ9" s="2">
        <v>2016</v>
      </c>
    </row>
    <row r="10" spans="1:36" ht="45">
      <c r="A10" s="2" t="s">
        <v>1592</v>
      </c>
      <c r="B10" s="2" t="s">
        <v>1593</v>
      </c>
      <c r="C10" s="2"/>
      <c r="D10" s="2" t="s">
        <v>1594</v>
      </c>
      <c r="E10" s="2" t="s">
        <v>40</v>
      </c>
      <c r="F10" s="2" t="s">
        <v>1595</v>
      </c>
      <c r="G10" s="2" t="s">
        <v>1596</v>
      </c>
      <c r="H10" s="2" t="s">
        <v>43</v>
      </c>
      <c r="I10" s="2" t="s">
        <v>1560</v>
      </c>
      <c r="J10" s="2" t="s">
        <v>1573</v>
      </c>
      <c r="K10" s="2" t="s">
        <v>46</v>
      </c>
      <c r="L10" s="2" t="s">
        <v>47</v>
      </c>
      <c r="M10" s="4">
        <v>42487</v>
      </c>
      <c r="N10" s="16">
        <v>3.31</v>
      </c>
      <c r="O10" s="2" t="s">
        <v>66</v>
      </c>
      <c r="P10" s="2">
        <v>517</v>
      </c>
      <c r="Q10" s="2" t="s">
        <v>1597</v>
      </c>
      <c r="R10" s="2" t="s">
        <v>1598</v>
      </c>
      <c r="S10" s="2" t="s">
        <v>1599</v>
      </c>
      <c r="T10" s="2">
        <v>2011</v>
      </c>
      <c r="U10" s="16">
        <v>4</v>
      </c>
      <c r="V10" s="16">
        <v>8</v>
      </c>
      <c r="W10" s="2" t="s">
        <v>45</v>
      </c>
      <c r="X10" s="2" t="s">
        <v>1600</v>
      </c>
      <c r="Y10" s="4">
        <v>42095</v>
      </c>
      <c r="Z10" s="4">
        <v>42010</v>
      </c>
      <c r="AA10" s="4">
        <v>42492</v>
      </c>
      <c r="AB10" s="2" t="s">
        <v>1601</v>
      </c>
      <c r="AC10" s="2" t="s">
        <v>1602</v>
      </c>
      <c r="AD10" s="2" t="s">
        <v>45</v>
      </c>
      <c r="AE10" s="2" t="s">
        <v>45</v>
      </c>
      <c r="AF10" s="2" t="s">
        <v>45</v>
      </c>
      <c r="AG10" s="2" t="s">
        <v>56</v>
      </c>
      <c r="AH10" s="2" t="s">
        <v>1603</v>
      </c>
      <c r="AI10" s="2" t="s">
        <v>1604</v>
      </c>
      <c r="AJ10" s="2">
        <v>2016</v>
      </c>
    </row>
    <row r="11" spans="1:36" ht="15.75">
      <c r="A11" s="79" t="s">
        <v>1605</v>
      </c>
      <c r="B11" s="79" t="s">
        <v>1606</v>
      </c>
      <c r="C11" s="79"/>
      <c r="D11" s="79" t="s">
        <v>1607</v>
      </c>
      <c r="E11" s="79" t="s">
        <v>104</v>
      </c>
      <c r="F11" s="79" t="s">
        <v>1608</v>
      </c>
      <c r="G11" s="79" t="s">
        <v>1609</v>
      </c>
      <c r="H11" s="79" t="s">
        <v>43</v>
      </c>
      <c r="I11" s="79" t="s">
        <v>1560</v>
      </c>
      <c r="J11" s="79" t="s">
        <v>45</v>
      </c>
      <c r="K11" s="79" t="s">
        <v>46</v>
      </c>
      <c r="L11" s="79" t="s">
        <v>47</v>
      </c>
      <c r="M11" s="82">
        <v>42306</v>
      </c>
      <c r="N11" s="17" t="s">
        <v>48</v>
      </c>
      <c r="O11" s="79" t="s">
        <v>66</v>
      </c>
      <c r="P11" s="79">
        <v>420</v>
      </c>
      <c r="Q11" s="79" t="s">
        <v>1610</v>
      </c>
      <c r="R11" s="79" t="s">
        <v>1611</v>
      </c>
      <c r="S11" s="79" t="s">
        <v>1612</v>
      </c>
      <c r="T11" s="79">
        <v>2011</v>
      </c>
      <c r="U11" s="85">
        <v>4</v>
      </c>
      <c r="V11" s="85">
        <v>2</v>
      </c>
      <c r="W11" s="79" t="s">
        <v>237</v>
      </c>
      <c r="X11" s="79" t="s">
        <v>1613</v>
      </c>
      <c r="Y11" s="82">
        <v>42102</v>
      </c>
      <c r="Z11" s="82">
        <v>42045</v>
      </c>
      <c r="AA11" s="82">
        <v>42369</v>
      </c>
      <c r="AB11" s="79" t="s">
        <v>1601</v>
      </c>
      <c r="AC11" s="79" t="s">
        <v>1602</v>
      </c>
      <c r="AD11" s="79" t="s">
        <v>45</v>
      </c>
      <c r="AE11" s="79" t="s">
        <v>45</v>
      </c>
      <c r="AF11" s="79" t="s">
        <v>45</v>
      </c>
      <c r="AG11" s="79" t="s">
        <v>56</v>
      </c>
      <c r="AH11" s="79" t="s">
        <v>1614</v>
      </c>
      <c r="AI11" s="79" t="s">
        <v>1615</v>
      </c>
      <c r="AJ11" s="79">
        <v>2016</v>
      </c>
    </row>
    <row r="12" spans="1:36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3"/>
      <c r="N12" s="19" t="s">
        <v>59</v>
      </c>
      <c r="O12" s="80"/>
      <c r="P12" s="80"/>
      <c r="Q12" s="80"/>
      <c r="R12" s="80"/>
      <c r="S12" s="80"/>
      <c r="T12" s="80"/>
      <c r="U12" s="86"/>
      <c r="V12" s="86"/>
      <c r="W12" s="80"/>
      <c r="X12" s="80"/>
      <c r="Y12" s="83"/>
      <c r="Z12" s="83"/>
      <c r="AA12" s="83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3"/>
      <c r="N13" s="19" t="s">
        <v>60</v>
      </c>
      <c r="O13" s="80"/>
      <c r="P13" s="80"/>
      <c r="Q13" s="80"/>
      <c r="R13" s="80"/>
      <c r="S13" s="80"/>
      <c r="T13" s="80"/>
      <c r="U13" s="86"/>
      <c r="V13" s="86"/>
      <c r="W13" s="80"/>
      <c r="X13" s="80"/>
      <c r="Y13" s="83"/>
      <c r="Z13" s="83"/>
      <c r="AA13" s="83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4"/>
      <c r="N14" s="20"/>
      <c r="O14" s="81"/>
      <c r="P14" s="81"/>
      <c r="Q14" s="81"/>
      <c r="R14" s="81"/>
      <c r="S14" s="81"/>
      <c r="T14" s="81"/>
      <c r="U14" s="87"/>
      <c r="V14" s="87"/>
      <c r="W14" s="81"/>
      <c r="X14" s="81"/>
      <c r="Y14" s="84"/>
      <c r="Z14" s="84"/>
      <c r="AA14" s="84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1:36" ht="90">
      <c r="A15" s="2" t="s">
        <v>1616</v>
      </c>
      <c r="B15" s="2" t="s">
        <v>1617</v>
      </c>
      <c r="C15" s="2"/>
      <c r="D15" s="2" t="s">
        <v>1618</v>
      </c>
      <c r="E15" s="2" t="s">
        <v>40</v>
      </c>
      <c r="F15" s="2" t="s">
        <v>245</v>
      </c>
      <c r="G15" s="2" t="s">
        <v>1619</v>
      </c>
      <c r="H15" s="2" t="s">
        <v>43</v>
      </c>
      <c r="I15" s="2" t="s">
        <v>1560</v>
      </c>
      <c r="J15" s="2" t="s">
        <v>1573</v>
      </c>
      <c r="K15" s="2" t="s">
        <v>80</v>
      </c>
      <c r="L15" s="2" t="s">
        <v>47</v>
      </c>
      <c r="M15" s="4">
        <v>42396</v>
      </c>
      <c r="N15" s="16">
        <v>3.15</v>
      </c>
      <c r="O15" s="2" t="s">
        <v>66</v>
      </c>
      <c r="P15" s="2">
        <v>437</v>
      </c>
      <c r="Q15" s="2" t="s">
        <v>1620</v>
      </c>
      <c r="R15" s="2" t="s">
        <v>1621</v>
      </c>
      <c r="S15" s="2" t="s">
        <v>1622</v>
      </c>
      <c r="T15" s="2">
        <v>2011</v>
      </c>
      <c r="U15" s="16">
        <v>4</v>
      </c>
      <c r="V15" s="16">
        <v>5</v>
      </c>
      <c r="W15" s="2" t="s">
        <v>45</v>
      </c>
      <c r="X15" s="2" t="s">
        <v>1623</v>
      </c>
      <c r="Y15" s="4">
        <v>42123</v>
      </c>
      <c r="Z15" s="4">
        <v>42010</v>
      </c>
      <c r="AA15" s="4">
        <v>42110</v>
      </c>
      <c r="AB15" s="2" t="s">
        <v>1624</v>
      </c>
      <c r="AC15" s="2" t="s">
        <v>1625</v>
      </c>
      <c r="AD15" s="2" t="s">
        <v>45</v>
      </c>
      <c r="AE15" s="2" t="s">
        <v>45</v>
      </c>
      <c r="AF15" s="2" t="s">
        <v>45</v>
      </c>
      <c r="AG15" s="2" t="s">
        <v>56</v>
      </c>
      <c r="AH15" s="2" t="s">
        <v>1626</v>
      </c>
      <c r="AI15" s="2" t="s">
        <v>1627</v>
      </c>
      <c r="AJ15" s="2">
        <v>2016</v>
      </c>
    </row>
    <row r="16" spans="1:36" ht="30">
      <c r="A16" s="2" t="s">
        <v>1628</v>
      </c>
      <c r="B16" s="2" t="s">
        <v>1629</v>
      </c>
      <c r="C16" s="2" t="s">
        <v>129</v>
      </c>
      <c r="D16" s="2" t="s">
        <v>1630</v>
      </c>
      <c r="E16" s="2" t="s">
        <v>104</v>
      </c>
      <c r="F16" s="2" t="s">
        <v>1631</v>
      </c>
      <c r="G16" s="2" t="s">
        <v>1632</v>
      </c>
      <c r="H16" s="2" t="s">
        <v>43</v>
      </c>
      <c r="I16" s="2" t="s">
        <v>1560</v>
      </c>
      <c r="J16" s="2" t="s">
        <v>45</v>
      </c>
      <c r="K16" s="2" t="s">
        <v>80</v>
      </c>
      <c r="L16" s="2" t="s">
        <v>47</v>
      </c>
      <c r="M16" s="4">
        <v>42670</v>
      </c>
      <c r="N16" s="16">
        <v>2.97</v>
      </c>
      <c r="O16" s="2" t="s">
        <v>49</v>
      </c>
      <c r="P16" s="2">
        <v>433</v>
      </c>
      <c r="Q16" s="2" t="s">
        <v>1633</v>
      </c>
      <c r="R16" s="2" t="s">
        <v>1634</v>
      </c>
      <c r="S16" s="2" t="s">
        <v>1635</v>
      </c>
      <c r="T16" s="2">
        <v>2010</v>
      </c>
      <c r="U16" s="16">
        <v>6</v>
      </c>
      <c r="V16" s="16">
        <v>2</v>
      </c>
      <c r="W16" s="2" t="s">
        <v>45</v>
      </c>
      <c r="X16" s="2" t="s">
        <v>1636</v>
      </c>
      <c r="Y16" s="4">
        <v>42289</v>
      </c>
      <c r="Z16" s="4">
        <v>42175</v>
      </c>
      <c r="AA16" s="4">
        <v>42670</v>
      </c>
      <c r="AB16" s="2" t="s">
        <v>1637</v>
      </c>
      <c r="AC16" s="2" t="s">
        <v>1579</v>
      </c>
      <c r="AD16" s="2" t="s">
        <v>45</v>
      </c>
      <c r="AE16" s="2" t="s">
        <v>45</v>
      </c>
      <c r="AF16" s="2" t="s">
        <v>45</v>
      </c>
      <c r="AG16" s="2" t="s">
        <v>56</v>
      </c>
      <c r="AH16" s="2" t="s">
        <v>1638</v>
      </c>
      <c r="AI16" s="2" t="s">
        <v>1639</v>
      </c>
      <c r="AJ16" s="2">
        <v>2016</v>
      </c>
    </row>
    <row r="17" spans="1:36" ht="36.75">
      <c r="A17" s="79" t="s">
        <v>1640</v>
      </c>
      <c r="B17" s="79" t="s">
        <v>1641</v>
      </c>
      <c r="C17" s="79"/>
      <c r="D17" s="79" t="s">
        <v>1642</v>
      </c>
      <c r="E17" s="79" t="s">
        <v>40</v>
      </c>
      <c r="F17" s="79" t="s">
        <v>694</v>
      </c>
      <c r="G17" s="79" t="s">
        <v>488</v>
      </c>
      <c r="H17" s="79" t="s">
        <v>43</v>
      </c>
      <c r="I17" s="79" t="s">
        <v>1560</v>
      </c>
      <c r="J17" s="79" t="s">
        <v>45</v>
      </c>
      <c r="K17" s="79" t="s">
        <v>80</v>
      </c>
      <c r="L17" s="79" t="s">
        <v>47</v>
      </c>
      <c r="M17" s="82">
        <v>42377</v>
      </c>
      <c r="N17" s="17" t="s">
        <v>48</v>
      </c>
      <c r="O17" s="79" t="s">
        <v>66</v>
      </c>
      <c r="P17" s="79">
        <v>447</v>
      </c>
      <c r="Q17" s="79" t="s">
        <v>1643</v>
      </c>
      <c r="R17" s="79" t="s">
        <v>1644</v>
      </c>
      <c r="S17" s="79" t="s">
        <v>1645</v>
      </c>
      <c r="T17" s="79">
        <v>2011</v>
      </c>
      <c r="U17" s="85">
        <v>4</v>
      </c>
      <c r="V17" s="85">
        <v>5</v>
      </c>
      <c r="W17" s="79" t="s">
        <v>45</v>
      </c>
      <c r="X17" s="8" t="s">
        <v>1646</v>
      </c>
      <c r="Y17" s="82">
        <v>42268</v>
      </c>
      <c r="Z17" s="82">
        <v>41967</v>
      </c>
      <c r="AA17" s="82">
        <v>42376</v>
      </c>
      <c r="AB17" s="79" t="s">
        <v>1647</v>
      </c>
      <c r="AC17" s="79" t="s">
        <v>1648</v>
      </c>
      <c r="AD17" s="79" t="s">
        <v>45</v>
      </c>
      <c r="AE17" s="79" t="s">
        <v>45</v>
      </c>
      <c r="AF17" s="79" t="s">
        <v>45</v>
      </c>
      <c r="AG17" s="79" t="s">
        <v>56</v>
      </c>
      <c r="AH17" s="79" t="s">
        <v>1649</v>
      </c>
      <c r="AI17" s="79" t="s">
        <v>1650</v>
      </c>
      <c r="AJ17" s="79">
        <v>2016</v>
      </c>
    </row>
    <row r="18" spans="1:36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3"/>
      <c r="N18" s="18"/>
      <c r="O18" s="80"/>
      <c r="P18" s="80"/>
      <c r="Q18" s="80"/>
      <c r="R18" s="80"/>
      <c r="S18" s="80"/>
      <c r="T18" s="80"/>
      <c r="U18" s="86"/>
      <c r="V18" s="86"/>
      <c r="W18" s="80"/>
      <c r="X18" s="9"/>
      <c r="Y18" s="83"/>
      <c r="Z18" s="83"/>
      <c r="AA18" s="83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3"/>
      <c r="N19" s="19" t="s">
        <v>59</v>
      </c>
      <c r="O19" s="80"/>
      <c r="P19" s="80"/>
      <c r="Q19" s="80"/>
      <c r="R19" s="80"/>
      <c r="S19" s="80"/>
      <c r="T19" s="80"/>
      <c r="U19" s="86"/>
      <c r="V19" s="86"/>
      <c r="W19" s="80"/>
      <c r="X19" s="9"/>
      <c r="Y19" s="83"/>
      <c r="Z19" s="83"/>
      <c r="AA19" s="83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3"/>
      <c r="N20" s="19" t="s">
        <v>60</v>
      </c>
      <c r="O20" s="80"/>
      <c r="P20" s="80"/>
      <c r="Q20" s="80"/>
      <c r="R20" s="80"/>
      <c r="S20" s="80"/>
      <c r="T20" s="80"/>
      <c r="U20" s="86"/>
      <c r="V20" s="86"/>
      <c r="W20" s="80"/>
      <c r="X20" s="9"/>
      <c r="Y20" s="83"/>
      <c r="Z20" s="83"/>
      <c r="AA20" s="83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4"/>
      <c r="N21" s="20"/>
      <c r="O21" s="81"/>
      <c r="P21" s="81"/>
      <c r="Q21" s="81"/>
      <c r="R21" s="81"/>
      <c r="S21" s="81"/>
      <c r="T21" s="81"/>
      <c r="U21" s="87"/>
      <c r="V21" s="87"/>
      <c r="W21" s="81"/>
      <c r="X21" s="3"/>
      <c r="Y21" s="84"/>
      <c r="Z21" s="84"/>
      <c r="AA21" s="84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ht="48.75">
      <c r="A22" s="2" t="s">
        <v>1651</v>
      </c>
      <c r="B22" s="2" t="s">
        <v>1652</v>
      </c>
      <c r="C22" s="2"/>
      <c r="D22" s="2" t="s">
        <v>1653</v>
      </c>
      <c r="E22" s="2" t="s">
        <v>40</v>
      </c>
      <c r="F22" s="2" t="s">
        <v>131</v>
      </c>
      <c r="G22" s="2" t="s">
        <v>1654</v>
      </c>
      <c r="H22" s="2" t="s">
        <v>43</v>
      </c>
      <c r="I22" s="2" t="s">
        <v>1560</v>
      </c>
      <c r="J22" s="2" t="s">
        <v>1573</v>
      </c>
      <c r="K22" s="2" t="s">
        <v>46</v>
      </c>
      <c r="L22" s="2" t="s">
        <v>47</v>
      </c>
      <c r="M22" s="4">
        <v>42433</v>
      </c>
      <c r="N22" s="16">
        <v>3.39</v>
      </c>
      <c r="O22" s="2" t="s">
        <v>66</v>
      </c>
      <c r="P22" s="2">
        <v>463</v>
      </c>
      <c r="Q22" s="2" t="s">
        <v>1655</v>
      </c>
      <c r="R22" s="2" t="s">
        <v>1656</v>
      </c>
      <c r="S22" s="2" t="s">
        <v>1657</v>
      </c>
      <c r="T22" s="2">
        <v>2011</v>
      </c>
      <c r="U22" s="16">
        <v>4</v>
      </c>
      <c r="V22" s="16">
        <v>6</v>
      </c>
      <c r="W22" s="2" t="s">
        <v>45</v>
      </c>
      <c r="X22" s="6" t="s">
        <v>1658</v>
      </c>
      <c r="Y22" s="4">
        <v>42072</v>
      </c>
      <c r="Z22" s="4">
        <v>42362</v>
      </c>
      <c r="AA22" s="4">
        <v>42429</v>
      </c>
      <c r="AB22" s="2" t="s">
        <v>1602</v>
      </c>
      <c r="AC22" s="2" t="s">
        <v>1601</v>
      </c>
      <c r="AD22" s="2" t="s">
        <v>45</v>
      </c>
      <c r="AE22" s="2" t="s">
        <v>45</v>
      </c>
      <c r="AF22" s="2" t="s">
        <v>45</v>
      </c>
      <c r="AG22" s="2" t="s">
        <v>56</v>
      </c>
      <c r="AH22" s="2" t="s">
        <v>1659</v>
      </c>
      <c r="AI22" s="2" t="s">
        <v>1660</v>
      </c>
      <c r="AJ22" s="2">
        <v>2016</v>
      </c>
    </row>
    <row r="23" spans="1:36" ht="15.75">
      <c r="A23" s="79" t="s">
        <v>1661</v>
      </c>
      <c r="B23" s="79" t="s">
        <v>1662</v>
      </c>
      <c r="C23" s="79"/>
      <c r="D23" s="79" t="s">
        <v>1663</v>
      </c>
      <c r="E23" s="79" t="s">
        <v>40</v>
      </c>
      <c r="F23" s="79" t="s">
        <v>245</v>
      </c>
      <c r="G23" s="79" t="s">
        <v>1664</v>
      </c>
      <c r="H23" s="79" t="s">
        <v>43</v>
      </c>
      <c r="I23" s="79" t="s">
        <v>1560</v>
      </c>
      <c r="J23" s="79" t="s">
        <v>45</v>
      </c>
      <c r="K23" s="79" t="s">
        <v>46</v>
      </c>
      <c r="L23" s="79" t="s">
        <v>47</v>
      </c>
      <c r="M23" s="82">
        <v>42359</v>
      </c>
      <c r="N23" s="17" t="s">
        <v>48</v>
      </c>
      <c r="O23" s="79" t="s">
        <v>66</v>
      </c>
      <c r="P23" s="79">
        <v>430</v>
      </c>
      <c r="Q23" s="79" t="s">
        <v>1665</v>
      </c>
      <c r="R23" s="79" t="s">
        <v>1666</v>
      </c>
      <c r="S23" s="79" t="s">
        <v>1667</v>
      </c>
      <c r="T23" s="79">
        <v>2011</v>
      </c>
      <c r="U23" s="85">
        <v>4</v>
      </c>
      <c r="V23" s="85">
        <v>4</v>
      </c>
      <c r="W23" s="79" t="s">
        <v>237</v>
      </c>
      <c r="X23" s="91" t="s">
        <v>1668</v>
      </c>
      <c r="Y23" s="82">
        <v>42121</v>
      </c>
      <c r="Z23" s="82">
        <v>41995</v>
      </c>
      <c r="AA23" s="82">
        <v>42354</v>
      </c>
      <c r="AB23" s="79" t="s">
        <v>1624</v>
      </c>
      <c r="AC23" s="79" t="s">
        <v>1625</v>
      </c>
      <c r="AD23" s="79" t="s">
        <v>45</v>
      </c>
      <c r="AE23" s="79" t="s">
        <v>45</v>
      </c>
      <c r="AF23" s="79" t="s">
        <v>45</v>
      </c>
      <c r="AG23" s="79" t="s">
        <v>56</v>
      </c>
      <c r="AH23" s="79" t="s">
        <v>1669</v>
      </c>
      <c r="AI23" s="79" t="s">
        <v>1670</v>
      </c>
      <c r="AJ23" s="79">
        <v>2016</v>
      </c>
    </row>
    <row r="24" spans="1:36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3"/>
      <c r="N24" s="19" t="s">
        <v>59</v>
      </c>
      <c r="O24" s="80"/>
      <c r="P24" s="80"/>
      <c r="Q24" s="80"/>
      <c r="R24" s="80"/>
      <c r="S24" s="80"/>
      <c r="T24" s="80"/>
      <c r="U24" s="86"/>
      <c r="V24" s="86"/>
      <c r="W24" s="80"/>
      <c r="X24" s="92"/>
      <c r="Y24" s="83"/>
      <c r="Z24" s="83"/>
      <c r="AA24" s="83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3"/>
      <c r="N25" s="19" t="s">
        <v>60</v>
      </c>
      <c r="O25" s="80"/>
      <c r="P25" s="80"/>
      <c r="Q25" s="80"/>
      <c r="R25" s="80"/>
      <c r="S25" s="80"/>
      <c r="T25" s="80"/>
      <c r="U25" s="86"/>
      <c r="V25" s="86"/>
      <c r="W25" s="80"/>
      <c r="X25" s="92"/>
      <c r="Y25" s="83"/>
      <c r="Z25" s="83"/>
      <c r="AA25" s="83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4"/>
      <c r="N26" s="20"/>
      <c r="O26" s="81"/>
      <c r="P26" s="81"/>
      <c r="Q26" s="81"/>
      <c r="R26" s="81"/>
      <c r="S26" s="81"/>
      <c r="T26" s="81"/>
      <c r="U26" s="87"/>
      <c r="V26" s="87"/>
      <c r="W26" s="81"/>
      <c r="X26" s="93"/>
      <c r="Y26" s="84"/>
      <c r="Z26" s="84"/>
      <c r="AA26" s="84"/>
      <c r="AB26" s="81"/>
      <c r="AC26" s="81"/>
      <c r="AD26" s="81"/>
      <c r="AE26" s="81"/>
      <c r="AF26" s="81"/>
      <c r="AG26" s="81"/>
      <c r="AH26" s="81"/>
      <c r="AI26" s="81"/>
      <c r="AJ26" s="81"/>
    </row>
    <row r="27" spans="1:36" ht="45">
      <c r="A27" s="2" t="s">
        <v>1671</v>
      </c>
      <c r="B27" s="2" t="s">
        <v>1672</v>
      </c>
      <c r="C27" s="2"/>
      <c r="D27" s="2" t="s">
        <v>1673</v>
      </c>
      <c r="E27" s="2" t="s">
        <v>104</v>
      </c>
      <c r="F27" s="2" t="s">
        <v>1608</v>
      </c>
      <c r="G27" s="2" t="s">
        <v>1674</v>
      </c>
      <c r="H27" s="2" t="s">
        <v>43</v>
      </c>
      <c r="I27" s="2" t="s">
        <v>1560</v>
      </c>
      <c r="J27" s="2" t="s">
        <v>1573</v>
      </c>
      <c r="K27" s="2" t="s">
        <v>46</v>
      </c>
      <c r="L27" s="2" t="s">
        <v>47</v>
      </c>
      <c r="M27" s="4">
        <v>42433</v>
      </c>
      <c r="N27" s="16">
        <v>3.16</v>
      </c>
      <c r="O27" s="2" t="s">
        <v>66</v>
      </c>
      <c r="P27" s="2">
        <v>400</v>
      </c>
      <c r="Q27" s="2" t="s">
        <v>1675</v>
      </c>
      <c r="R27" s="2" t="s">
        <v>1676</v>
      </c>
      <c r="S27" s="2" t="s">
        <v>1677</v>
      </c>
      <c r="T27" s="2">
        <v>2011</v>
      </c>
      <c r="U27" s="16">
        <v>4</v>
      </c>
      <c r="V27" s="16">
        <v>6</v>
      </c>
      <c r="W27" s="2" t="s">
        <v>45</v>
      </c>
      <c r="X27" s="2" t="s">
        <v>1678</v>
      </c>
      <c r="Y27" s="4">
        <v>42093</v>
      </c>
      <c r="Z27" s="4">
        <v>42016</v>
      </c>
      <c r="AA27" s="4">
        <v>42425</v>
      </c>
      <c r="AB27" s="2" t="s">
        <v>1601</v>
      </c>
      <c r="AC27" s="2" t="s">
        <v>1602</v>
      </c>
      <c r="AD27" s="2" t="s">
        <v>45</v>
      </c>
      <c r="AE27" s="2" t="s">
        <v>45</v>
      </c>
      <c r="AF27" s="2" t="s">
        <v>45</v>
      </c>
      <c r="AG27" s="2" t="s">
        <v>56</v>
      </c>
      <c r="AH27" s="2" t="s">
        <v>1679</v>
      </c>
      <c r="AI27" s="2" t="s">
        <v>1680</v>
      </c>
      <c r="AJ27" s="2">
        <v>2016</v>
      </c>
    </row>
    <row r="28" spans="1:36" ht="15.75">
      <c r="A28" s="79" t="s">
        <v>1681</v>
      </c>
      <c r="B28" s="79" t="s">
        <v>1682</v>
      </c>
      <c r="C28" s="79"/>
      <c r="D28" s="79" t="s">
        <v>1683</v>
      </c>
      <c r="E28" s="79" t="s">
        <v>40</v>
      </c>
      <c r="F28" s="79" t="s">
        <v>1684</v>
      </c>
      <c r="G28" s="79" t="s">
        <v>1685</v>
      </c>
      <c r="H28" s="79" t="s">
        <v>43</v>
      </c>
      <c r="I28" s="79" t="s">
        <v>1560</v>
      </c>
      <c r="J28" s="79" t="s">
        <v>45</v>
      </c>
      <c r="K28" s="79" t="s">
        <v>46</v>
      </c>
      <c r="L28" s="79" t="s">
        <v>47</v>
      </c>
      <c r="M28" s="82">
        <v>42374</v>
      </c>
      <c r="N28" s="17" t="s">
        <v>48</v>
      </c>
      <c r="O28" s="79" t="s">
        <v>66</v>
      </c>
      <c r="P28" s="79">
        <v>400</v>
      </c>
      <c r="Q28" s="79" t="s">
        <v>1686</v>
      </c>
      <c r="R28" s="79" t="s">
        <v>1687</v>
      </c>
      <c r="S28" s="79" t="s">
        <v>1688</v>
      </c>
      <c r="T28" s="79">
        <v>2011</v>
      </c>
      <c r="U28" s="85">
        <v>4</v>
      </c>
      <c r="V28" s="85">
        <v>5</v>
      </c>
      <c r="W28" s="79" t="s">
        <v>45</v>
      </c>
      <c r="X28" s="91" t="s">
        <v>1689</v>
      </c>
      <c r="Y28" s="82">
        <v>42086</v>
      </c>
      <c r="Z28" s="82">
        <v>41980</v>
      </c>
      <c r="AA28" s="82">
        <v>42356</v>
      </c>
      <c r="AB28" s="79" t="s">
        <v>1690</v>
      </c>
      <c r="AC28" s="79" t="s">
        <v>1691</v>
      </c>
      <c r="AD28" s="79" t="s">
        <v>45</v>
      </c>
      <c r="AE28" s="79" t="s">
        <v>45</v>
      </c>
      <c r="AF28" s="79" t="s">
        <v>45</v>
      </c>
      <c r="AG28" s="79" t="s">
        <v>56</v>
      </c>
      <c r="AH28" s="79" t="s">
        <v>1692</v>
      </c>
      <c r="AI28" s="79" t="s">
        <v>1693</v>
      </c>
      <c r="AJ28" s="79">
        <v>2016</v>
      </c>
    </row>
    <row r="29" spans="1:36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3"/>
      <c r="N29" s="19" t="s">
        <v>59</v>
      </c>
      <c r="O29" s="80"/>
      <c r="P29" s="80"/>
      <c r="Q29" s="80"/>
      <c r="R29" s="80"/>
      <c r="S29" s="80"/>
      <c r="T29" s="80"/>
      <c r="U29" s="86"/>
      <c r="V29" s="86"/>
      <c r="W29" s="80"/>
      <c r="X29" s="92"/>
      <c r="Y29" s="83"/>
      <c r="Z29" s="83"/>
      <c r="AA29" s="83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3"/>
      <c r="N30" s="19" t="s">
        <v>60</v>
      </c>
      <c r="O30" s="80"/>
      <c r="P30" s="80"/>
      <c r="Q30" s="80"/>
      <c r="R30" s="80"/>
      <c r="S30" s="80"/>
      <c r="T30" s="80"/>
      <c r="U30" s="86"/>
      <c r="V30" s="86"/>
      <c r="W30" s="80"/>
      <c r="X30" s="92"/>
      <c r="Y30" s="83"/>
      <c r="Z30" s="83"/>
      <c r="AA30" s="83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4"/>
      <c r="N31" s="20"/>
      <c r="O31" s="81"/>
      <c r="P31" s="81"/>
      <c r="Q31" s="81"/>
      <c r="R31" s="81"/>
      <c r="S31" s="81"/>
      <c r="T31" s="81"/>
      <c r="U31" s="87"/>
      <c r="V31" s="87"/>
      <c r="W31" s="81"/>
      <c r="X31" s="93"/>
      <c r="Y31" s="84"/>
      <c r="Z31" s="84"/>
      <c r="AA31" s="84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1:36" ht="60">
      <c r="A32" s="2" t="s">
        <v>1694</v>
      </c>
      <c r="B32" s="2" t="s">
        <v>1695</v>
      </c>
      <c r="C32" s="2" t="s">
        <v>986</v>
      </c>
      <c r="D32" s="2" t="s">
        <v>1696</v>
      </c>
      <c r="E32" s="2" t="s">
        <v>40</v>
      </c>
      <c r="F32" s="2" t="s">
        <v>245</v>
      </c>
      <c r="G32" s="2" t="s">
        <v>1697</v>
      </c>
      <c r="H32" s="2" t="s">
        <v>43</v>
      </c>
      <c r="I32" s="2" t="s">
        <v>1560</v>
      </c>
      <c r="J32" s="2" t="s">
        <v>45</v>
      </c>
      <c r="K32" s="2" t="s">
        <v>80</v>
      </c>
      <c r="L32" s="2" t="s">
        <v>47</v>
      </c>
      <c r="M32" s="4">
        <v>42664</v>
      </c>
      <c r="N32" s="16">
        <v>3.41</v>
      </c>
      <c r="O32" s="2" t="s">
        <v>66</v>
      </c>
      <c r="P32" s="2">
        <v>423</v>
      </c>
      <c r="Q32" s="2" t="s">
        <v>1698</v>
      </c>
      <c r="R32" s="2" t="s">
        <v>1699</v>
      </c>
      <c r="S32" s="2" t="s">
        <v>1700</v>
      </c>
      <c r="T32" s="2">
        <v>2012</v>
      </c>
      <c r="U32" s="16">
        <v>4</v>
      </c>
      <c r="V32" s="16">
        <v>2</v>
      </c>
      <c r="W32" s="2" t="s">
        <v>45</v>
      </c>
      <c r="X32" s="2" t="s">
        <v>1701</v>
      </c>
      <c r="Y32" s="4">
        <v>42431</v>
      </c>
      <c r="Z32" s="4">
        <v>42268</v>
      </c>
      <c r="AA32" s="4">
        <v>42674</v>
      </c>
      <c r="AB32" s="2" t="s">
        <v>1702</v>
      </c>
      <c r="AC32" s="2" t="s">
        <v>366</v>
      </c>
      <c r="AD32" s="2" t="s">
        <v>45</v>
      </c>
      <c r="AE32" s="2" t="s">
        <v>45</v>
      </c>
      <c r="AF32" s="2" t="s">
        <v>45</v>
      </c>
      <c r="AG32" s="2" t="s">
        <v>56</v>
      </c>
      <c r="AH32" s="2" t="s">
        <v>1703</v>
      </c>
      <c r="AI32" s="2" t="s">
        <v>1704</v>
      </c>
      <c r="AJ32" s="2">
        <v>2016</v>
      </c>
    </row>
    <row r="33" spans="1:36" ht="90">
      <c r="A33" s="2" t="s">
        <v>1705</v>
      </c>
      <c r="B33" s="2" t="s">
        <v>1706</v>
      </c>
      <c r="C33" s="2"/>
      <c r="D33" s="2" t="s">
        <v>1707</v>
      </c>
      <c r="E33" s="2" t="s">
        <v>40</v>
      </c>
      <c r="F33" s="2" t="s">
        <v>533</v>
      </c>
      <c r="G33" s="2" t="s">
        <v>1708</v>
      </c>
      <c r="H33" s="2" t="s">
        <v>43</v>
      </c>
      <c r="I33" s="2" t="s">
        <v>1560</v>
      </c>
      <c r="J33" s="2" t="s">
        <v>45</v>
      </c>
      <c r="K33" s="2" t="s">
        <v>46</v>
      </c>
      <c r="L33" s="2" t="s">
        <v>47</v>
      </c>
      <c r="M33" s="4">
        <v>42578</v>
      </c>
      <c r="N33" s="16">
        <v>3.45</v>
      </c>
      <c r="O33" s="2" t="s">
        <v>66</v>
      </c>
      <c r="P33" s="2">
        <v>453</v>
      </c>
      <c r="Q33" s="2" t="s">
        <v>1709</v>
      </c>
      <c r="R33" s="2" t="s">
        <v>1710</v>
      </c>
      <c r="S33" s="2" t="s">
        <v>1711</v>
      </c>
      <c r="T33" s="2">
        <v>2012</v>
      </c>
      <c r="U33" s="16">
        <v>3</v>
      </c>
      <c r="V33" s="16">
        <v>11</v>
      </c>
      <c r="W33" s="2" t="s">
        <v>45</v>
      </c>
      <c r="X33" s="2" t="s">
        <v>1712</v>
      </c>
      <c r="Y33" s="4">
        <v>42417</v>
      </c>
      <c r="Z33" s="4">
        <v>42283</v>
      </c>
      <c r="AA33" s="2"/>
      <c r="AB33" s="2" t="s">
        <v>1713</v>
      </c>
      <c r="AC33" s="2" t="s">
        <v>1714</v>
      </c>
      <c r="AD33" s="2" t="s">
        <v>45</v>
      </c>
      <c r="AE33" s="2" t="s">
        <v>45</v>
      </c>
      <c r="AF33" s="2" t="s">
        <v>45</v>
      </c>
      <c r="AG33" s="2" t="s">
        <v>56</v>
      </c>
      <c r="AH33" s="2" t="s">
        <v>1715</v>
      </c>
      <c r="AI33" s="2" t="s">
        <v>1716</v>
      </c>
      <c r="AJ33" s="2">
        <v>2016</v>
      </c>
    </row>
    <row r="34" spans="1:36" ht="45">
      <c r="A34" s="2" t="s">
        <v>1717</v>
      </c>
      <c r="B34" s="2" t="s">
        <v>1718</v>
      </c>
      <c r="C34" s="2"/>
      <c r="D34" s="2" t="s">
        <v>1719</v>
      </c>
      <c r="E34" s="2" t="s">
        <v>40</v>
      </c>
      <c r="F34" s="2" t="s">
        <v>533</v>
      </c>
      <c r="G34" s="2" t="s">
        <v>1720</v>
      </c>
      <c r="H34" s="2" t="s">
        <v>43</v>
      </c>
      <c r="I34" s="2" t="s">
        <v>1560</v>
      </c>
      <c r="J34" s="2" t="s">
        <v>1573</v>
      </c>
      <c r="K34" s="2" t="s">
        <v>46</v>
      </c>
      <c r="L34" s="2" t="s">
        <v>47</v>
      </c>
      <c r="M34" s="4">
        <v>42578</v>
      </c>
      <c r="N34" s="16">
        <v>3.59</v>
      </c>
      <c r="O34" s="2" t="s">
        <v>66</v>
      </c>
      <c r="P34" s="2">
        <v>446</v>
      </c>
      <c r="Q34" s="2" t="s">
        <v>1721</v>
      </c>
      <c r="R34" s="2" t="s">
        <v>1722</v>
      </c>
      <c r="S34" s="2" t="s">
        <v>1723</v>
      </c>
      <c r="T34" s="2">
        <v>2012</v>
      </c>
      <c r="U34" s="16">
        <v>3</v>
      </c>
      <c r="V34" s="16">
        <v>11</v>
      </c>
      <c r="W34" s="2" t="s">
        <v>45</v>
      </c>
      <c r="X34" s="2" t="s">
        <v>1724</v>
      </c>
      <c r="Y34" s="4">
        <v>42417</v>
      </c>
      <c r="Z34" s="4">
        <v>42594</v>
      </c>
      <c r="AA34" s="2"/>
      <c r="AB34" s="2" t="s">
        <v>1713</v>
      </c>
      <c r="AC34" s="2" t="s">
        <v>1714</v>
      </c>
      <c r="AD34" s="2" t="s">
        <v>45</v>
      </c>
      <c r="AE34" s="2" t="s">
        <v>45</v>
      </c>
      <c r="AF34" s="2" t="s">
        <v>45</v>
      </c>
      <c r="AG34" s="2" t="s">
        <v>56</v>
      </c>
      <c r="AH34" s="2" t="s">
        <v>1725</v>
      </c>
      <c r="AI34" s="2" t="s">
        <v>1726</v>
      </c>
      <c r="AJ34" s="2">
        <v>2016</v>
      </c>
    </row>
    <row r="35" spans="1:36" ht="15.75">
      <c r="A35" s="79" t="s">
        <v>1727</v>
      </c>
      <c r="B35" s="79" t="s">
        <v>1728</v>
      </c>
      <c r="C35" s="79"/>
      <c r="D35" s="79" t="s">
        <v>1729</v>
      </c>
      <c r="E35" s="79" t="s">
        <v>40</v>
      </c>
      <c r="F35" s="79" t="s">
        <v>1730</v>
      </c>
      <c r="G35" s="79" t="s">
        <v>1731</v>
      </c>
      <c r="H35" s="79" t="s">
        <v>43</v>
      </c>
      <c r="I35" s="79" t="s">
        <v>1560</v>
      </c>
      <c r="J35" s="79" t="s">
        <v>45</v>
      </c>
      <c r="K35" s="79" t="s">
        <v>46</v>
      </c>
      <c r="L35" s="79" t="s">
        <v>47</v>
      </c>
      <c r="M35" s="82">
        <v>42306</v>
      </c>
      <c r="N35" s="17" t="s">
        <v>48</v>
      </c>
      <c r="O35" s="79" t="s">
        <v>66</v>
      </c>
      <c r="P35" s="79">
        <v>443</v>
      </c>
      <c r="Q35" s="79" t="s">
        <v>1732</v>
      </c>
      <c r="R35" s="79" t="s">
        <v>1733</v>
      </c>
      <c r="S35" s="79" t="s">
        <v>1734</v>
      </c>
      <c r="T35" s="79">
        <v>2011</v>
      </c>
      <c r="U35" s="85">
        <v>4</v>
      </c>
      <c r="V35" s="85">
        <v>2</v>
      </c>
      <c r="W35" s="79" t="s">
        <v>45</v>
      </c>
      <c r="X35" s="79" t="s">
        <v>1735</v>
      </c>
      <c r="Y35" s="82">
        <v>42072</v>
      </c>
      <c r="Z35" s="82">
        <v>41946</v>
      </c>
      <c r="AA35" s="82">
        <v>42291</v>
      </c>
      <c r="AB35" s="79" t="s">
        <v>1602</v>
      </c>
      <c r="AC35" s="79" t="s">
        <v>1736</v>
      </c>
      <c r="AD35" s="79" t="s">
        <v>45</v>
      </c>
      <c r="AE35" s="79" t="s">
        <v>45</v>
      </c>
      <c r="AF35" s="79" t="s">
        <v>45</v>
      </c>
      <c r="AG35" s="79" t="s">
        <v>56</v>
      </c>
      <c r="AH35" s="79" t="s">
        <v>1737</v>
      </c>
      <c r="AI35" s="79" t="s">
        <v>1738</v>
      </c>
      <c r="AJ35" s="79">
        <v>2016</v>
      </c>
    </row>
    <row r="36" spans="1:36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3"/>
      <c r="N36" s="19" t="s">
        <v>59</v>
      </c>
      <c r="O36" s="80"/>
      <c r="P36" s="80"/>
      <c r="Q36" s="80"/>
      <c r="R36" s="80"/>
      <c r="S36" s="80"/>
      <c r="T36" s="80"/>
      <c r="U36" s="86"/>
      <c r="V36" s="86"/>
      <c r="W36" s="80"/>
      <c r="X36" s="80"/>
      <c r="Y36" s="83"/>
      <c r="Z36" s="83"/>
      <c r="AA36" s="83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3"/>
      <c r="N37" s="19" t="s">
        <v>60</v>
      </c>
      <c r="O37" s="80"/>
      <c r="P37" s="80"/>
      <c r="Q37" s="80"/>
      <c r="R37" s="80"/>
      <c r="S37" s="80"/>
      <c r="T37" s="80"/>
      <c r="U37" s="86"/>
      <c r="V37" s="86"/>
      <c r="W37" s="80"/>
      <c r="X37" s="80"/>
      <c r="Y37" s="83"/>
      <c r="Z37" s="83"/>
      <c r="AA37" s="83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4"/>
      <c r="N38" s="20"/>
      <c r="O38" s="81"/>
      <c r="P38" s="81"/>
      <c r="Q38" s="81"/>
      <c r="R38" s="81"/>
      <c r="S38" s="81"/>
      <c r="T38" s="81"/>
      <c r="U38" s="87"/>
      <c r="V38" s="87"/>
      <c r="W38" s="81"/>
      <c r="X38" s="81"/>
      <c r="Y38" s="84"/>
      <c r="Z38" s="84"/>
      <c r="AA38" s="84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1:36" ht="15.75">
      <c r="A39" s="79" t="s">
        <v>1739</v>
      </c>
      <c r="B39" s="79" t="s">
        <v>1740</v>
      </c>
      <c r="C39" s="79"/>
      <c r="D39" s="79" t="s">
        <v>1741</v>
      </c>
      <c r="E39" s="79" t="s">
        <v>40</v>
      </c>
      <c r="F39" s="79" t="s">
        <v>154</v>
      </c>
      <c r="G39" s="79" t="s">
        <v>1742</v>
      </c>
      <c r="H39" s="79" t="s">
        <v>43</v>
      </c>
      <c r="I39" s="79" t="s">
        <v>1560</v>
      </c>
      <c r="J39" s="79" t="s">
        <v>45</v>
      </c>
      <c r="K39" s="79" t="s">
        <v>80</v>
      </c>
      <c r="L39" s="79" t="s">
        <v>47</v>
      </c>
      <c r="M39" s="82">
        <v>42377</v>
      </c>
      <c r="N39" s="17" t="s">
        <v>48</v>
      </c>
      <c r="O39" s="79" t="s">
        <v>66</v>
      </c>
      <c r="P39" s="79">
        <v>400</v>
      </c>
      <c r="Q39" s="79" t="s">
        <v>1743</v>
      </c>
      <c r="R39" s="79" t="s">
        <v>1744</v>
      </c>
      <c r="S39" s="79" t="s">
        <v>1745</v>
      </c>
      <c r="T39" s="79">
        <v>2011</v>
      </c>
      <c r="U39" s="85">
        <v>4</v>
      </c>
      <c r="V39" s="85">
        <v>5</v>
      </c>
      <c r="W39" s="79" t="s">
        <v>45</v>
      </c>
      <c r="X39" s="79" t="s">
        <v>1746</v>
      </c>
      <c r="Y39" s="82">
        <v>42102</v>
      </c>
      <c r="Z39" s="82">
        <v>42023</v>
      </c>
      <c r="AA39" s="82">
        <v>42387</v>
      </c>
      <c r="AB39" s="79" t="s">
        <v>1747</v>
      </c>
      <c r="AC39" s="79" t="s">
        <v>1748</v>
      </c>
      <c r="AD39" s="79" t="s">
        <v>45</v>
      </c>
      <c r="AE39" s="79" t="s">
        <v>45</v>
      </c>
      <c r="AF39" s="79" t="s">
        <v>45</v>
      </c>
      <c r="AG39" s="79" t="s">
        <v>56</v>
      </c>
      <c r="AH39" s="79" t="s">
        <v>1749</v>
      </c>
      <c r="AI39" s="79" t="s">
        <v>1750</v>
      </c>
      <c r="AJ39" s="79">
        <v>2016</v>
      </c>
    </row>
    <row r="40" spans="1:3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3"/>
      <c r="N40" s="19" t="s">
        <v>60</v>
      </c>
      <c r="O40" s="80"/>
      <c r="P40" s="80"/>
      <c r="Q40" s="80"/>
      <c r="R40" s="80"/>
      <c r="S40" s="80"/>
      <c r="T40" s="80"/>
      <c r="U40" s="86"/>
      <c r="V40" s="86"/>
      <c r="W40" s="80"/>
      <c r="X40" s="80"/>
      <c r="Y40" s="83"/>
      <c r="Z40" s="83"/>
      <c r="AA40" s="83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4"/>
      <c r="N41" s="20"/>
      <c r="O41" s="81"/>
      <c r="P41" s="81"/>
      <c r="Q41" s="81"/>
      <c r="R41" s="81"/>
      <c r="S41" s="81"/>
      <c r="T41" s="81"/>
      <c r="U41" s="87"/>
      <c r="V41" s="87"/>
      <c r="W41" s="81"/>
      <c r="X41" s="81"/>
      <c r="Y41" s="84"/>
      <c r="Z41" s="84"/>
      <c r="AA41" s="84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1:36" ht="15.75">
      <c r="A42" s="79" t="s">
        <v>1751</v>
      </c>
      <c r="B42" s="79" t="s">
        <v>1752</v>
      </c>
      <c r="C42" s="79"/>
      <c r="D42" s="79" t="s">
        <v>1753</v>
      </c>
      <c r="E42" s="79" t="s">
        <v>40</v>
      </c>
      <c r="F42" s="79" t="s">
        <v>1754</v>
      </c>
      <c r="G42" s="79" t="s">
        <v>1755</v>
      </c>
      <c r="H42" s="79" t="s">
        <v>43</v>
      </c>
      <c r="I42" s="79" t="s">
        <v>1560</v>
      </c>
      <c r="J42" s="79" t="s">
        <v>45</v>
      </c>
      <c r="K42" s="79" t="s">
        <v>46</v>
      </c>
      <c r="L42" s="79" t="s">
        <v>47</v>
      </c>
      <c r="M42" s="82">
        <v>42376</v>
      </c>
      <c r="N42" s="17" t="s">
        <v>48</v>
      </c>
      <c r="O42" s="79" t="s">
        <v>66</v>
      </c>
      <c r="P42" s="79">
        <v>433</v>
      </c>
      <c r="Q42" s="79" t="s">
        <v>362</v>
      </c>
      <c r="R42" s="79" t="s">
        <v>1756</v>
      </c>
      <c r="S42" s="79" t="s">
        <v>1757</v>
      </c>
      <c r="T42" s="79">
        <v>2011</v>
      </c>
      <c r="U42" s="85">
        <v>4</v>
      </c>
      <c r="V42" s="85">
        <v>5</v>
      </c>
      <c r="W42" s="79" t="s">
        <v>237</v>
      </c>
      <c r="X42" s="91" t="s">
        <v>1758</v>
      </c>
      <c r="Y42" s="82">
        <v>42130</v>
      </c>
      <c r="Z42" s="82">
        <v>42039</v>
      </c>
      <c r="AA42" s="82">
        <v>42363</v>
      </c>
      <c r="AB42" s="79" t="s">
        <v>1759</v>
      </c>
      <c r="AC42" s="79" t="s">
        <v>1760</v>
      </c>
      <c r="AD42" s="79" t="s">
        <v>45</v>
      </c>
      <c r="AE42" s="79" t="s">
        <v>45</v>
      </c>
      <c r="AF42" s="79" t="s">
        <v>45</v>
      </c>
      <c r="AG42" s="79" t="s">
        <v>56</v>
      </c>
      <c r="AH42" s="79" t="s">
        <v>1761</v>
      </c>
      <c r="AI42" s="79" t="s">
        <v>1762</v>
      </c>
      <c r="AJ42" s="79">
        <v>2016</v>
      </c>
    </row>
    <row r="43" spans="1:36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3"/>
      <c r="N43" s="19" t="s">
        <v>59</v>
      </c>
      <c r="O43" s="80"/>
      <c r="P43" s="80"/>
      <c r="Q43" s="80"/>
      <c r="R43" s="80"/>
      <c r="S43" s="80"/>
      <c r="T43" s="80"/>
      <c r="U43" s="86"/>
      <c r="V43" s="86"/>
      <c r="W43" s="80"/>
      <c r="X43" s="92"/>
      <c r="Y43" s="83"/>
      <c r="Z43" s="83"/>
      <c r="AA43" s="83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3"/>
      <c r="N44" s="19" t="s">
        <v>60</v>
      </c>
      <c r="O44" s="80"/>
      <c r="P44" s="80"/>
      <c r="Q44" s="80"/>
      <c r="R44" s="80"/>
      <c r="S44" s="80"/>
      <c r="T44" s="80"/>
      <c r="U44" s="86"/>
      <c r="V44" s="86"/>
      <c r="W44" s="80"/>
      <c r="X44" s="92"/>
      <c r="Y44" s="83"/>
      <c r="Z44" s="83"/>
      <c r="AA44" s="83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1:36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4"/>
      <c r="N45" s="20"/>
      <c r="O45" s="81"/>
      <c r="P45" s="81"/>
      <c r="Q45" s="81"/>
      <c r="R45" s="81"/>
      <c r="S45" s="81"/>
      <c r="T45" s="81"/>
      <c r="U45" s="87"/>
      <c r="V45" s="87"/>
      <c r="W45" s="81"/>
      <c r="X45" s="93"/>
      <c r="Y45" s="84"/>
      <c r="Z45" s="84"/>
      <c r="AA45" s="84"/>
      <c r="AB45" s="81"/>
      <c r="AC45" s="81"/>
      <c r="AD45" s="81"/>
      <c r="AE45" s="81"/>
      <c r="AF45" s="81"/>
      <c r="AG45" s="81"/>
      <c r="AH45" s="81"/>
      <c r="AI45" s="81"/>
      <c r="AJ45" s="81"/>
    </row>
    <row r="46" spans="1:36" ht="15.75">
      <c r="A46" s="79" t="s">
        <v>1763</v>
      </c>
      <c r="B46" s="79" t="s">
        <v>1764</v>
      </c>
      <c r="C46" s="79"/>
      <c r="D46" s="79" t="s">
        <v>1765</v>
      </c>
      <c r="E46" s="79" t="s">
        <v>40</v>
      </c>
      <c r="F46" s="79" t="s">
        <v>154</v>
      </c>
      <c r="G46" s="79" t="s">
        <v>1766</v>
      </c>
      <c r="H46" s="79" t="s">
        <v>43</v>
      </c>
      <c r="I46" s="79" t="s">
        <v>1560</v>
      </c>
      <c r="J46" s="79" t="s">
        <v>45</v>
      </c>
      <c r="K46" s="79" t="s">
        <v>80</v>
      </c>
      <c r="L46" s="79" t="s">
        <v>47</v>
      </c>
      <c r="M46" s="82">
        <v>42377</v>
      </c>
      <c r="N46" s="17" t="s">
        <v>48</v>
      </c>
      <c r="O46" s="79" t="s">
        <v>66</v>
      </c>
      <c r="P46" s="79">
        <v>400</v>
      </c>
      <c r="Q46" s="79" t="s">
        <v>1767</v>
      </c>
      <c r="R46" s="79" t="s">
        <v>1768</v>
      </c>
      <c r="S46" s="79" t="s">
        <v>1769</v>
      </c>
      <c r="T46" s="79">
        <v>2011</v>
      </c>
      <c r="U46" s="85">
        <v>4</v>
      </c>
      <c r="V46" s="85">
        <v>5</v>
      </c>
      <c r="W46" s="79" t="s">
        <v>45</v>
      </c>
      <c r="X46" s="79" t="s">
        <v>1770</v>
      </c>
      <c r="Y46" s="82">
        <v>42107</v>
      </c>
      <c r="Z46" s="82">
        <v>42030</v>
      </c>
      <c r="AA46" s="82">
        <v>42390</v>
      </c>
      <c r="AB46" s="79" t="s">
        <v>1771</v>
      </c>
      <c r="AC46" s="79" t="s">
        <v>1772</v>
      </c>
      <c r="AD46" s="79" t="s">
        <v>45</v>
      </c>
      <c r="AE46" s="79" t="s">
        <v>45</v>
      </c>
      <c r="AF46" s="79" t="s">
        <v>45</v>
      </c>
      <c r="AG46" s="79" t="s">
        <v>56</v>
      </c>
      <c r="AH46" s="79" t="s">
        <v>1773</v>
      </c>
      <c r="AI46" s="79" t="s">
        <v>1774</v>
      </c>
      <c r="AJ46" s="79">
        <v>2016</v>
      </c>
    </row>
    <row r="47" spans="1:36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3"/>
      <c r="N47" s="19" t="s">
        <v>59</v>
      </c>
      <c r="O47" s="80"/>
      <c r="P47" s="80"/>
      <c r="Q47" s="80"/>
      <c r="R47" s="80"/>
      <c r="S47" s="80"/>
      <c r="T47" s="80"/>
      <c r="U47" s="86"/>
      <c r="V47" s="86"/>
      <c r="W47" s="80"/>
      <c r="X47" s="80"/>
      <c r="Y47" s="83"/>
      <c r="Z47" s="83"/>
      <c r="AA47" s="83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3"/>
      <c r="N48" s="19" t="s">
        <v>60</v>
      </c>
      <c r="O48" s="80"/>
      <c r="P48" s="80"/>
      <c r="Q48" s="80"/>
      <c r="R48" s="80"/>
      <c r="S48" s="80"/>
      <c r="T48" s="80"/>
      <c r="U48" s="86"/>
      <c r="V48" s="86"/>
      <c r="W48" s="80"/>
      <c r="X48" s="80"/>
      <c r="Y48" s="83"/>
      <c r="Z48" s="83"/>
      <c r="AA48" s="83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4"/>
      <c r="N49" s="20"/>
      <c r="O49" s="81"/>
      <c r="P49" s="81"/>
      <c r="Q49" s="81"/>
      <c r="R49" s="81"/>
      <c r="S49" s="81"/>
      <c r="T49" s="81"/>
      <c r="U49" s="87"/>
      <c r="V49" s="87"/>
      <c r="W49" s="81"/>
      <c r="X49" s="81"/>
      <c r="Y49" s="84"/>
      <c r="Z49" s="84"/>
      <c r="AA49" s="84"/>
      <c r="AB49" s="81"/>
      <c r="AC49" s="81"/>
      <c r="AD49" s="81"/>
      <c r="AE49" s="81"/>
      <c r="AF49" s="81"/>
      <c r="AG49" s="81"/>
      <c r="AH49" s="81"/>
      <c r="AI49" s="81"/>
      <c r="AJ49" s="81"/>
    </row>
    <row r="50" spans="1:36" ht="75">
      <c r="A50" s="2" t="s">
        <v>1775</v>
      </c>
      <c r="B50" s="2" t="s">
        <v>1776</v>
      </c>
      <c r="C50" s="2" t="s">
        <v>129</v>
      </c>
      <c r="D50" s="2" t="s">
        <v>1777</v>
      </c>
      <c r="E50" s="2" t="s">
        <v>40</v>
      </c>
      <c r="F50" s="2" t="s">
        <v>1778</v>
      </c>
      <c r="G50" s="2" t="s">
        <v>1779</v>
      </c>
      <c r="H50" s="2" t="s">
        <v>43</v>
      </c>
      <c r="I50" s="2" t="s">
        <v>1560</v>
      </c>
      <c r="J50" s="2" t="s">
        <v>45</v>
      </c>
      <c r="K50" s="2" t="s">
        <v>46</v>
      </c>
      <c r="L50" s="2" t="s">
        <v>47</v>
      </c>
      <c r="M50" s="4">
        <v>42648</v>
      </c>
      <c r="N50" s="16">
        <v>3.43</v>
      </c>
      <c r="O50" s="2" t="s">
        <v>66</v>
      </c>
      <c r="P50" s="2">
        <v>400</v>
      </c>
      <c r="Q50" s="2" t="s">
        <v>1105</v>
      </c>
      <c r="R50" s="2" t="s">
        <v>1780</v>
      </c>
      <c r="S50" s="2" t="s">
        <v>1781</v>
      </c>
      <c r="T50" s="2">
        <v>2012</v>
      </c>
      <c r="U50" s="16">
        <v>4</v>
      </c>
      <c r="V50" s="16">
        <v>1</v>
      </c>
      <c r="W50" s="2" t="s">
        <v>45</v>
      </c>
      <c r="X50" s="2" t="s">
        <v>1782</v>
      </c>
      <c r="Y50" s="4">
        <v>42450</v>
      </c>
      <c r="Z50" s="4">
        <v>42345</v>
      </c>
      <c r="AA50" s="4">
        <v>42646</v>
      </c>
      <c r="AB50" s="2" t="s">
        <v>1714</v>
      </c>
      <c r="AC50" s="2" t="s">
        <v>1579</v>
      </c>
      <c r="AD50" s="2" t="s">
        <v>45</v>
      </c>
      <c r="AE50" s="2" t="s">
        <v>45</v>
      </c>
      <c r="AF50" s="2" t="s">
        <v>45</v>
      </c>
      <c r="AG50" s="2" t="s">
        <v>56</v>
      </c>
      <c r="AH50" s="2" t="s">
        <v>1783</v>
      </c>
      <c r="AI50" s="2" t="s">
        <v>1784</v>
      </c>
      <c r="AJ50" s="2">
        <v>2016</v>
      </c>
    </row>
    <row r="51" spans="1:36" ht="60">
      <c r="A51" s="2" t="s">
        <v>1785</v>
      </c>
      <c r="B51" s="2" t="s">
        <v>1786</v>
      </c>
      <c r="C51" s="2" t="s">
        <v>129</v>
      </c>
      <c r="D51" s="2" t="s">
        <v>1787</v>
      </c>
      <c r="E51" s="2" t="s">
        <v>104</v>
      </c>
      <c r="F51" s="2" t="s">
        <v>131</v>
      </c>
      <c r="G51" s="2" t="s">
        <v>1788</v>
      </c>
      <c r="H51" s="2" t="s">
        <v>43</v>
      </c>
      <c r="I51" s="2" t="s">
        <v>1560</v>
      </c>
      <c r="J51" s="2" t="s">
        <v>45</v>
      </c>
      <c r="K51" s="2" t="s">
        <v>46</v>
      </c>
      <c r="L51" s="2" t="s">
        <v>47</v>
      </c>
      <c r="M51" s="4">
        <v>42660</v>
      </c>
      <c r="N51" s="16">
        <v>3.46</v>
      </c>
      <c r="O51" s="2" t="s">
        <v>66</v>
      </c>
      <c r="P51" s="2">
        <v>473</v>
      </c>
      <c r="Q51" s="2" t="s">
        <v>1789</v>
      </c>
      <c r="R51" s="2" t="s">
        <v>1790</v>
      </c>
      <c r="S51" s="2" t="s">
        <v>1791</v>
      </c>
      <c r="T51" s="2">
        <v>2012</v>
      </c>
      <c r="U51" s="16">
        <v>4</v>
      </c>
      <c r="V51" s="16">
        <v>2</v>
      </c>
      <c r="W51" s="2" t="s">
        <v>45</v>
      </c>
      <c r="X51" s="2" t="s">
        <v>1792</v>
      </c>
      <c r="Y51" s="4">
        <v>42424</v>
      </c>
      <c r="Z51" s="4">
        <v>42289</v>
      </c>
      <c r="AA51" s="4">
        <v>42657</v>
      </c>
      <c r="AB51" s="2" t="s">
        <v>1793</v>
      </c>
      <c r="AC51" s="2" t="s">
        <v>366</v>
      </c>
      <c r="AD51" s="2" t="s">
        <v>45</v>
      </c>
      <c r="AE51" s="2" t="s">
        <v>45</v>
      </c>
      <c r="AF51" s="2" t="s">
        <v>45</v>
      </c>
      <c r="AG51" s="2" t="s">
        <v>56</v>
      </c>
      <c r="AH51" s="2" t="s">
        <v>1794</v>
      </c>
      <c r="AI51" s="2" t="s">
        <v>1795</v>
      </c>
      <c r="AJ51" s="2">
        <v>2016</v>
      </c>
    </row>
    <row r="52" spans="1:36" ht="60">
      <c r="A52" s="2" t="s">
        <v>1796</v>
      </c>
      <c r="B52" s="2" t="s">
        <v>1797</v>
      </c>
      <c r="C52" s="2" t="s">
        <v>129</v>
      </c>
      <c r="D52" s="2" t="s">
        <v>1798</v>
      </c>
      <c r="E52" s="2" t="s">
        <v>104</v>
      </c>
      <c r="F52" s="2" t="s">
        <v>131</v>
      </c>
      <c r="G52" s="2" t="s">
        <v>1799</v>
      </c>
      <c r="H52" s="2" t="s">
        <v>43</v>
      </c>
      <c r="I52" s="2" t="s">
        <v>1560</v>
      </c>
      <c r="J52" s="2" t="s">
        <v>45</v>
      </c>
      <c r="K52" s="2" t="s">
        <v>46</v>
      </c>
      <c r="L52" s="2" t="s">
        <v>47</v>
      </c>
      <c r="M52" s="4">
        <v>42655</v>
      </c>
      <c r="N52" s="16">
        <v>3.6</v>
      </c>
      <c r="O52" s="2" t="s">
        <v>66</v>
      </c>
      <c r="P52" s="2">
        <v>440</v>
      </c>
      <c r="Q52" s="2" t="s">
        <v>1800</v>
      </c>
      <c r="R52" s="2" t="s">
        <v>1801</v>
      </c>
      <c r="S52" s="2" t="s">
        <v>1802</v>
      </c>
      <c r="T52" s="2">
        <v>2012</v>
      </c>
      <c r="U52" s="16">
        <v>4</v>
      </c>
      <c r="V52" s="16">
        <v>2</v>
      </c>
      <c r="W52" s="2" t="s">
        <v>45</v>
      </c>
      <c r="X52" s="2" t="s">
        <v>1803</v>
      </c>
      <c r="Y52" s="4">
        <v>42415</v>
      </c>
      <c r="Z52" s="4">
        <v>42394</v>
      </c>
      <c r="AA52" s="4">
        <v>42657</v>
      </c>
      <c r="AB52" s="2" t="s">
        <v>1804</v>
      </c>
      <c r="AC52" s="2" t="s">
        <v>1805</v>
      </c>
      <c r="AD52" s="2" t="s">
        <v>45</v>
      </c>
      <c r="AE52" s="2" t="s">
        <v>45</v>
      </c>
      <c r="AF52" s="2" t="s">
        <v>45</v>
      </c>
      <c r="AG52" s="2" t="s">
        <v>56</v>
      </c>
      <c r="AH52" s="2" t="s">
        <v>1806</v>
      </c>
      <c r="AI52" s="2" t="s">
        <v>1807</v>
      </c>
      <c r="AJ52" s="2">
        <v>2016</v>
      </c>
    </row>
    <row r="53" spans="1:36" ht="15.75">
      <c r="A53" s="79" t="s">
        <v>1808</v>
      </c>
      <c r="B53" s="79" t="s">
        <v>1809</v>
      </c>
      <c r="C53" s="79"/>
      <c r="D53" s="79" t="s">
        <v>1810</v>
      </c>
      <c r="E53" s="79" t="s">
        <v>40</v>
      </c>
      <c r="F53" s="79" t="s">
        <v>1811</v>
      </c>
      <c r="G53" s="79" t="s">
        <v>1812</v>
      </c>
      <c r="H53" s="79" t="s">
        <v>43</v>
      </c>
      <c r="I53" s="79" t="s">
        <v>1560</v>
      </c>
      <c r="J53" s="79" t="s">
        <v>45</v>
      </c>
      <c r="K53" s="79" t="s">
        <v>46</v>
      </c>
      <c r="L53" s="79" t="s">
        <v>47</v>
      </c>
      <c r="M53" s="82">
        <v>42376</v>
      </c>
      <c r="N53" s="17" t="s">
        <v>48</v>
      </c>
      <c r="O53" s="79" t="s">
        <v>66</v>
      </c>
      <c r="P53" s="79">
        <v>413</v>
      </c>
      <c r="Q53" s="79" t="s">
        <v>1813</v>
      </c>
      <c r="R53" s="79" t="s">
        <v>1814</v>
      </c>
      <c r="S53" s="79" t="s">
        <v>1815</v>
      </c>
      <c r="T53" s="79">
        <v>2012</v>
      </c>
      <c r="U53" s="85">
        <v>3</v>
      </c>
      <c r="V53" s="85">
        <v>5</v>
      </c>
      <c r="W53" s="79" t="s">
        <v>45</v>
      </c>
      <c r="X53" s="94" t="s">
        <v>1816</v>
      </c>
      <c r="Y53" s="82">
        <v>42186</v>
      </c>
      <c r="Z53" s="82">
        <v>42134</v>
      </c>
      <c r="AA53" s="82">
        <v>42375</v>
      </c>
      <c r="AB53" s="79" t="s">
        <v>1817</v>
      </c>
      <c r="AC53" s="79" t="s">
        <v>1818</v>
      </c>
      <c r="AD53" s="79" t="s">
        <v>45</v>
      </c>
      <c r="AE53" s="79" t="s">
        <v>45</v>
      </c>
      <c r="AF53" s="79" t="s">
        <v>45</v>
      </c>
      <c r="AG53" s="79" t="s">
        <v>56</v>
      </c>
      <c r="AH53" s="79" t="s">
        <v>1819</v>
      </c>
      <c r="AI53" s="79" t="s">
        <v>1820</v>
      </c>
      <c r="AJ53" s="79">
        <v>2016</v>
      </c>
    </row>
    <row r="54" spans="1:36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3"/>
      <c r="N54" s="19" t="s">
        <v>59</v>
      </c>
      <c r="O54" s="80"/>
      <c r="P54" s="80"/>
      <c r="Q54" s="80"/>
      <c r="R54" s="80"/>
      <c r="S54" s="80"/>
      <c r="T54" s="80"/>
      <c r="U54" s="86"/>
      <c r="V54" s="86"/>
      <c r="W54" s="80"/>
      <c r="X54" s="95"/>
      <c r="Y54" s="83"/>
      <c r="Z54" s="83"/>
      <c r="AA54" s="83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3"/>
      <c r="N55" s="19" t="s">
        <v>60</v>
      </c>
      <c r="O55" s="80"/>
      <c r="P55" s="80"/>
      <c r="Q55" s="80"/>
      <c r="R55" s="80"/>
      <c r="S55" s="80"/>
      <c r="T55" s="80"/>
      <c r="U55" s="86"/>
      <c r="V55" s="86"/>
      <c r="W55" s="80"/>
      <c r="X55" s="95"/>
      <c r="Y55" s="83"/>
      <c r="Z55" s="83"/>
      <c r="AA55" s="83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4"/>
      <c r="N56" s="20"/>
      <c r="O56" s="81"/>
      <c r="P56" s="81"/>
      <c r="Q56" s="81"/>
      <c r="R56" s="81"/>
      <c r="S56" s="81"/>
      <c r="T56" s="81"/>
      <c r="U56" s="87"/>
      <c r="V56" s="87"/>
      <c r="W56" s="81"/>
      <c r="X56" s="96"/>
      <c r="Y56" s="84"/>
      <c r="Z56" s="84"/>
      <c r="AA56" s="84"/>
      <c r="AB56" s="81"/>
      <c r="AC56" s="81"/>
      <c r="AD56" s="81"/>
      <c r="AE56" s="81"/>
      <c r="AF56" s="81"/>
      <c r="AG56" s="81"/>
      <c r="AH56" s="81"/>
      <c r="AI56" s="81"/>
      <c r="AJ56" s="81"/>
    </row>
    <row r="57" spans="1:36" ht="75">
      <c r="A57" s="2" t="s">
        <v>1821</v>
      </c>
      <c r="B57" s="2" t="s">
        <v>1822</v>
      </c>
      <c r="C57" s="2" t="s">
        <v>129</v>
      </c>
      <c r="D57" s="2" t="s">
        <v>1823</v>
      </c>
      <c r="E57" s="2" t="s">
        <v>40</v>
      </c>
      <c r="F57" s="2" t="s">
        <v>1824</v>
      </c>
      <c r="G57" s="2" t="s">
        <v>1825</v>
      </c>
      <c r="H57" s="2" t="s">
        <v>43</v>
      </c>
      <c r="I57" s="2" t="s">
        <v>1560</v>
      </c>
      <c r="J57" s="2" t="s">
        <v>45</v>
      </c>
      <c r="K57" s="2" t="s">
        <v>46</v>
      </c>
      <c r="L57" s="2" t="s">
        <v>47</v>
      </c>
      <c r="M57" s="4">
        <v>42663</v>
      </c>
      <c r="N57" s="16">
        <v>3.36</v>
      </c>
      <c r="O57" s="2" t="s">
        <v>66</v>
      </c>
      <c r="P57" s="2">
        <v>400</v>
      </c>
      <c r="Q57" s="2" t="s">
        <v>1826</v>
      </c>
      <c r="R57" s="2" t="s">
        <v>1827</v>
      </c>
      <c r="S57" s="2" t="s">
        <v>1828</v>
      </c>
      <c r="T57" s="2">
        <v>2012</v>
      </c>
      <c r="U57" s="16">
        <v>4</v>
      </c>
      <c r="V57" s="16">
        <v>2</v>
      </c>
      <c r="W57" s="2" t="s">
        <v>45</v>
      </c>
      <c r="X57" s="2" t="s">
        <v>1829</v>
      </c>
      <c r="Y57" s="4">
        <v>42452</v>
      </c>
      <c r="Z57" s="4">
        <v>42401</v>
      </c>
      <c r="AA57" s="4">
        <v>42662</v>
      </c>
      <c r="AB57" s="2" t="s">
        <v>1830</v>
      </c>
      <c r="AC57" s="2" t="s">
        <v>1831</v>
      </c>
      <c r="AD57" s="2" t="s">
        <v>45</v>
      </c>
      <c r="AE57" s="2" t="s">
        <v>45</v>
      </c>
      <c r="AF57" s="2" t="s">
        <v>45</v>
      </c>
      <c r="AG57" s="2" t="s">
        <v>56</v>
      </c>
      <c r="AH57" s="2" t="s">
        <v>1832</v>
      </c>
      <c r="AI57" s="2" t="s">
        <v>1833</v>
      </c>
      <c r="AJ57" s="2">
        <v>2016</v>
      </c>
    </row>
    <row r="58" spans="1:36" ht="30">
      <c r="A58" s="2" t="s">
        <v>1834</v>
      </c>
      <c r="B58" s="2" t="s">
        <v>1835</v>
      </c>
      <c r="C58" s="2" t="s">
        <v>129</v>
      </c>
      <c r="D58" s="2" t="s">
        <v>1836</v>
      </c>
      <c r="E58" s="2" t="s">
        <v>40</v>
      </c>
      <c r="F58" s="2" t="s">
        <v>131</v>
      </c>
      <c r="G58" s="2" t="s">
        <v>1837</v>
      </c>
      <c r="H58" s="2" t="s">
        <v>43</v>
      </c>
      <c r="I58" s="2" t="s">
        <v>1560</v>
      </c>
      <c r="J58" s="2" t="s">
        <v>45</v>
      </c>
      <c r="K58" s="2" t="s">
        <v>80</v>
      </c>
      <c r="L58" s="2" t="s">
        <v>47</v>
      </c>
      <c r="M58" s="4">
        <v>42650</v>
      </c>
      <c r="N58" s="16">
        <v>3.33</v>
      </c>
      <c r="O58" s="2" t="s">
        <v>66</v>
      </c>
      <c r="P58" s="2">
        <v>417</v>
      </c>
      <c r="Q58" s="2" t="s">
        <v>1838</v>
      </c>
      <c r="R58" s="2" t="s">
        <v>1839</v>
      </c>
      <c r="S58" s="2" t="s">
        <v>1840</v>
      </c>
      <c r="T58" s="2">
        <v>2012</v>
      </c>
      <c r="U58" s="16">
        <v>4</v>
      </c>
      <c r="V58" s="16">
        <v>1</v>
      </c>
      <c r="W58" s="2" t="s">
        <v>45</v>
      </c>
      <c r="X58" s="2" t="s">
        <v>1841</v>
      </c>
      <c r="Y58" s="4">
        <v>42429</v>
      </c>
      <c r="Z58" s="4">
        <v>42374</v>
      </c>
      <c r="AA58" s="4">
        <v>42648</v>
      </c>
      <c r="AB58" s="2" t="s">
        <v>1842</v>
      </c>
      <c r="AC58" s="2" t="s">
        <v>1843</v>
      </c>
      <c r="AD58" s="2" t="s">
        <v>45</v>
      </c>
      <c r="AE58" s="2" t="s">
        <v>45</v>
      </c>
      <c r="AF58" s="2" t="s">
        <v>45</v>
      </c>
      <c r="AG58" s="2" t="s">
        <v>56</v>
      </c>
      <c r="AH58" s="2" t="s">
        <v>1844</v>
      </c>
      <c r="AI58" s="2" t="s">
        <v>1845</v>
      </c>
      <c r="AJ58" s="2">
        <v>2016</v>
      </c>
    </row>
    <row r="59" spans="1:36" ht="60">
      <c r="A59" s="2" t="s">
        <v>1846</v>
      </c>
      <c r="B59" s="2" t="s">
        <v>1847</v>
      </c>
      <c r="C59" s="2" t="s">
        <v>129</v>
      </c>
      <c r="D59" s="2" t="s">
        <v>1848</v>
      </c>
      <c r="E59" s="2" t="s">
        <v>40</v>
      </c>
      <c r="F59" s="2" t="s">
        <v>1849</v>
      </c>
      <c r="G59" s="2" t="s">
        <v>1850</v>
      </c>
      <c r="H59" s="2" t="s">
        <v>43</v>
      </c>
      <c r="I59" s="2" t="s">
        <v>1560</v>
      </c>
      <c r="J59" s="2" t="s">
        <v>1573</v>
      </c>
      <c r="K59" s="2" t="s">
        <v>80</v>
      </c>
      <c r="L59" s="2" t="s">
        <v>47</v>
      </c>
      <c r="M59" s="4">
        <v>42664</v>
      </c>
      <c r="N59" s="16">
        <v>2.8</v>
      </c>
      <c r="O59" s="2" t="s">
        <v>49</v>
      </c>
      <c r="P59" s="2">
        <v>400</v>
      </c>
      <c r="Q59" s="2" t="s">
        <v>1851</v>
      </c>
      <c r="R59" s="2" t="s">
        <v>1852</v>
      </c>
      <c r="S59" s="2" t="s">
        <v>1853</v>
      </c>
      <c r="T59" s="2">
        <v>2010</v>
      </c>
      <c r="U59" s="16">
        <v>5</v>
      </c>
      <c r="V59" s="16">
        <v>8</v>
      </c>
      <c r="W59" s="2" t="s">
        <v>45</v>
      </c>
      <c r="X59" s="10" t="s">
        <v>1854</v>
      </c>
      <c r="Y59" s="4">
        <v>42415</v>
      </c>
      <c r="Z59" s="4">
        <v>42373</v>
      </c>
      <c r="AA59" s="4">
        <v>42663</v>
      </c>
      <c r="AB59" s="2" t="s">
        <v>1793</v>
      </c>
      <c r="AC59" s="2" t="s">
        <v>1702</v>
      </c>
      <c r="AD59" s="2" t="s">
        <v>45</v>
      </c>
      <c r="AE59" s="2" t="s">
        <v>45</v>
      </c>
      <c r="AF59" s="2" t="s">
        <v>45</v>
      </c>
      <c r="AG59" s="2" t="s">
        <v>56</v>
      </c>
      <c r="AH59" s="2" t="s">
        <v>1855</v>
      </c>
      <c r="AI59" s="2" t="s">
        <v>1856</v>
      </c>
      <c r="AJ59" s="2">
        <v>2016</v>
      </c>
    </row>
    <row r="60" spans="1:36" ht="60">
      <c r="A60" s="2" t="s">
        <v>1857</v>
      </c>
      <c r="B60" s="2" t="s">
        <v>1858</v>
      </c>
      <c r="C60" s="2"/>
      <c r="D60" s="2" t="s">
        <v>1859</v>
      </c>
      <c r="E60" s="2" t="s">
        <v>40</v>
      </c>
      <c r="F60" s="2" t="s">
        <v>533</v>
      </c>
      <c r="G60" s="2" t="s">
        <v>1860</v>
      </c>
      <c r="H60" s="2" t="s">
        <v>43</v>
      </c>
      <c r="I60" s="2" t="s">
        <v>1560</v>
      </c>
      <c r="J60" s="2" t="s">
        <v>1573</v>
      </c>
      <c r="K60" s="2" t="s">
        <v>80</v>
      </c>
      <c r="L60" s="2" t="s">
        <v>47</v>
      </c>
      <c r="M60" s="4">
        <v>42418</v>
      </c>
      <c r="N60" s="16">
        <v>3.2</v>
      </c>
      <c r="O60" s="2" t="s">
        <v>66</v>
      </c>
      <c r="P60" s="2">
        <v>400</v>
      </c>
      <c r="Q60" s="2" t="s">
        <v>1861</v>
      </c>
      <c r="R60" s="2" t="s">
        <v>1862</v>
      </c>
      <c r="S60" s="2" t="s">
        <v>1863</v>
      </c>
      <c r="T60" s="2">
        <v>2011</v>
      </c>
      <c r="U60" s="16">
        <v>4</v>
      </c>
      <c r="V60" s="16">
        <v>6</v>
      </c>
      <c r="W60" s="2" t="s">
        <v>45</v>
      </c>
      <c r="X60" s="2" t="s">
        <v>1864</v>
      </c>
      <c r="Y60" s="4">
        <v>42192</v>
      </c>
      <c r="Z60" s="4">
        <v>42120</v>
      </c>
      <c r="AA60" s="4">
        <v>42423</v>
      </c>
      <c r="AB60" s="2" t="s">
        <v>1602</v>
      </c>
      <c r="AC60" s="2" t="s">
        <v>1601</v>
      </c>
      <c r="AD60" s="2" t="s">
        <v>45</v>
      </c>
      <c r="AE60" s="2" t="s">
        <v>45</v>
      </c>
      <c r="AF60" s="2" t="s">
        <v>45</v>
      </c>
      <c r="AG60" s="2" t="s">
        <v>56</v>
      </c>
      <c r="AH60" s="2" t="s">
        <v>1865</v>
      </c>
      <c r="AI60" s="2" t="s">
        <v>1866</v>
      </c>
      <c r="AJ60" s="2">
        <v>2016</v>
      </c>
    </row>
    <row r="61" spans="1:36" ht="75">
      <c r="A61" s="2" t="s">
        <v>1867</v>
      </c>
      <c r="B61" s="2" t="s">
        <v>1868</v>
      </c>
      <c r="C61" s="2" t="s">
        <v>129</v>
      </c>
      <c r="D61" s="2" t="s">
        <v>1869</v>
      </c>
      <c r="E61" s="2" t="s">
        <v>40</v>
      </c>
      <c r="F61" s="2" t="s">
        <v>131</v>
      </c>
      <c r="G61" s="2" t="s">
        <v>1870</v>
      </c>
      <c r="H61" s="2" t="s">
        <v>43</v>
      </c>
      <c r="I61" s="2" t="s">
        <v>1560</v>
      </c>
      <c r="J61" s="2" t="s">
        <v>1573</v>
      </c>
      <c r="K61" s="2" t="s">
        <v>80</v>
      </c>
      <c r="L61" s="2" t="s">
        <v>47</v>
      </c>
      <c r="M61" s="4">
        <v>42655</v>
      </c>
      <c r="N61" s="16">
        <v>2.85</v>
      </c>
      <c r="O61" s="2" t="s">
        <v>49</v>
      </c>
      <c r="P61" s="2">
        <v>400</v>
      </c>
      <c r="Q61" s="2" t="s">
        <v>1871</v>
      </c>
      <c r="R61" s="2" t="s">
        <v>1872</v>
      </c>
      <c r="S61" s="2" t="s">
        <v>1873</v>
      </c>
      <c r="T61" s="2">
        <v>2010</v>
      </c>
      <c r="U61" s="16">
        <v>6</v>
      </c>
      <c r="V61" s="16">
        <v>2</v>
      </c>
      <c r="W61" s="2" t="s">
        <v>45</v>
      </c>
      <c r="X61" s="10" t="s">
        <v>1874</v>
      </c>
      <c r="Y61" s="4">
        <v>42310</v>
      </c>
      <c r="Z61" s="4">
        <v>42125</v>
      </c>
      <c r="AA61" s="4">
        <v>42654</v>
      </c>
      <c r="AB61" s="2" t="s">
        <v>1702</v>
      </c>
      <c r="AC61" s="2" t="s">
        <v>1875</v>
      </c>
      <c r="AD61" s="2" t="s">
        <v>45</v>
      </c>
      <c r="AE61" s="2" t="s">
        <v>45</v>
      </c>
      <c r="AF61" s="2" t="s">
        <v>45</v>
      </c>
      <c r="AG61" s="2" t="s">
        <v>56</v>
      </c>
      <c r="AH61" s="2" t="s">
        <v>1876</v>
      </c>
      <c r="AI61" s="2" t="s">
        <v>1877</v>
      </c>
      <c r="AJ61" s="2">
        <v>2016</v>
      </c>
    </row>
    <row r="62" spans="1:36" ht="60">
      <c r="A62" s="2" t="s">
        <v>1878</v>
      </c>
      <c r="B62" s="2" t="s">
        <v>1879</v>
      </c>
      <c r="C62" s="2" t="s">
        <v>129</v>
      </c>
      <c r="D62" s="2" t="s">
        <v>1880</v>
      </c>
      <c r="E62" s="2" t="s">
        <v>40</v>
      </c>
      <c r="F62" s="2" t="s">
        <v>1881</v>
      </c>
      <c r="G62" s="2" t="s">
        <v>1882</v>
      </c>
      <c r="H62" s="2" t="s">
        <v>43</v>
      </c>
      <c r="I62" s="2" t="s">
        <v>1560</v>
      </c>
      <c r="J62" s="2" t="s">
        <v>1573</v>
      </c>
      <c r="K62" s="2" t="s">
        <v>46</v>
      </c>
      <c r="L62" s="2" t="s">
        <v>47</v>
      </c>
      <c r="M62" s="4">
        <v>42664</v>
      </c>
      <c r="N62" s="16">
        <v>3</v>
      </c>
      <c r="O62" s="2" t="s">
        <v>49</v>
      </c>
      <c r="P62" s="2">
        <v>403</v>
      </c>
      <c r="Q62" s="2" t="s">
        <v>1883</v>
      </c>
      <c r="R62" s="2" t="s">
        <v>1884</v>
      </c>
      <c r="S62" s="2" t="s">
        <v>1885</v>
      </c>
      <c r="T62" s="2">
        <v>2010</v>
      </c>
      <c r="U62" s="16">
        <v>6</v>
      </c>
      <c r="V62" s="16">
        <v>2</v>
      </c>
      <c r="W62" s="2" t="s">
        <v>45</v>
      </c>
      <c r="X62" s="10" t="s">
        <v>1886</v>
      </c>
      <c r="Y62" s="4">
        <v>42338</v>
      </c>
      <c r="Z62" s="4">
        <v>42279</v>
      </c>
      <c r="AA62" s="4">
        <v>42663</v>
      </c>
      <c r="AB62" s="2" t="s">
        <v>366</v>
      </c>
      <c r="AC62" s="2" t="s">
        <v>1887</v>
      </c>
      <c r="AD62" s="2" t="s">
        <v>45</v>
      </c>
      <c r="AE62" s="2" t="s">
        <v>45</v>
      </c>
      <c r="AF62" s="2" t="s">
        <v>45</v>
      </c>
      <c r="AG62" s="2" t="s">
        <v>56</v>
      </c>
      <c r="AH62" s="2" t="s">
        <v>1888</v>
      </c>
      <c r="AI62" s="2" t="s">
        <v>1889</v>
      </c>
      <c r="AJ62" s="2">
        <v>2016</v>
      </c>
    </row>
    <row r="63" spans="1:36" ht="60">
      <c r="A63" s="2" t="s">
        <v>1890</v>
      </c>
      <c r="B63" s="2" t="s">
        <v>1891</v>
      </c>
      <c r="C63" s="2"/>
      <c r="D63" s="2" t="s">
        <v>1892</v>
      </c>
      <c r="E63" s="2" t="s">
        <v>40</v>
      </c>
      <c r="F63" s="2" t="s">
        <v>1893</v>
      </c>
      <c r="G63" s="2" t="s">
        <v>1894</v>
      </c>
      <c r="H63" s="2" t="s">
        <v>43</v>
      </c>
      <c r="I63" s="2" t="s">
        <v>1560</v>
      </c>
      <c r="J63" s="2" t="s">
        <v>45</v>
      </c>
      <c r="K63" s="2" t="s">
        <v>80</v>
      </c>
      <c r="L63" s="2" t="s">
        <v>47</v>
      </c>
      <c r="M63" s="4">
        <v>42523</v>
      </c>
      <c r="N63" s="16">
        <v>3.35</v>
      </c>
      <c r="O63" s="2" t="s">
        <v>66</v>
      </c>
      <c r="P63" s="2">
        <v>403</v>
      </c>
      <c r="Q63" s="2" t="s">
        <v>1895</v>
      </c>
      <c r="R63" s="2" t="s">
        <v>1896</v>
      </c>
      <c r="S63" s="2" t="s">
        <v>1897</v>
      </c>
      <c r="T63" s="2">
        <v>2012</v>
      </c>
      <c r="U63" s="16">
        <v>3</v>
      </c>
      <c r="V63" s="16">
        <v>10</v>
      </c>
      <c r="W63" s="2" t="s">
        <v>45</v>
      </c>
      <c r="X63" s="2" t="s">
        <v>1898</v>
      </c>
      <c r="Y63" s="4">
        <v>42317</v>
      </c>
      <c r="Z63" s="4">
        <v>42251</v>
      </c>
      <c r="AA63" s="4">
        <v>42534</v>
      </c>
      <c r="AB63" s="2" t="s">
        <v>1713</v>
      </c>
      <c r="AC63" s="2" t="s">
        <v>1899</v>
      </c>
      <c r="AD63" s="2" t="s">
        <v>45</v>
      </c>
      <c r="AE63" s="2" t="s">
        <v>45</v>
      </c>
      <c r="AF63" s="2" t="s">
        <v>45</v>
      </c>
      <c r="AG63" s="2" t="s">
        <v>56</v>
      </c>
      <c r="AH63" s="2" t="s">
        <v>1900</v>
      </c>
      <c r="AI63" s="2" t="s">
        <v>1901</v>
      </c>
      <c r="AJ63" s="2">
        <v>2016</v>
      </c>
    </row>
    <row r="64" spans="1:36" ht="60">
      <c r="A64" s="2" t="s">
        <v>1902</v>
      </c>
      <c r="B64" s="2" t="s">
        <v>1903</v>
      </c>
      <c r="C64" s="2"/>
      <c r="D64" s="2" t="s">
        <v>1904</v>
      </c>
      <c r="E64" s="2" t="s">
        <v>104</v>
      </c>
      <c r="F64" s="2" t="s">
        <v>1905</v>
      </c>
      <c r="G64" s="2" t="s">
        <v>1906</v>
      </c>
      <c r="H64" s="2" t="s">
        <v>43</v>
      </c>
      <c r="I64" s="2" t="s">
        <v>1560</v>
      </c>
      <c r="J64" s="2" t="s">
        <v>45</v>
      </c>
      <c r="K64" s="2" t="s">
        <v>46</v>
      </c>
      <c r="L64" s="2" t="s">
        <v>47</v>
      </c>
      <c r="M64" s="4">
        <v>42488</v>
      </c>
      <c r="N64" s="16">
        <v>3.27</v>
      </c>
      <c r="O64" s="2" t="s">
        <v>66</v>
      </c>
      <c r="P64" s="2">
        <v>453</v>
      </c>
      <c r="Q64" s="2" t="s">
        <v>1907</v>
      </c>
      <c r="R64" s="2" t="s">
        <v>1908</v>
      </c>
      <c r="S64" s="2" t="s">
        <v>1909</v>
      </c>
      <c r="T64" s="2">
        <v>2011</v>
      </c>
      <c r="U64" s="16">
        <v>4</v>
      </c>
      <c r="V64" s="16">
        <v>8</v>
      </c>
      <c r="W64" s="2" t="s">
        <v>45</v>
      </c>
      <c r="X64" s="2" t="s">
        <v>1910</v>
      </c>
      <c r="Y64" s="4">
        <v>42256</v>
      </c>
      <c r="Z64" s="4">
        <v>42374</v>
      </c>
      <c r="AA64" s="4">
        <v>42570</v>
      </c>
      <c r="AB64" s="2" t="s">
        <v>1818</v>
      </c>
      <c r="AC64" s="2" t="s">
        <v>1625</v>
      </c>
      <c r="AD64" s="2" t="s">
        <v>45</v>
      </c>
      <c r="AE64" s="2" t="s">
        <v>45</v>
      </c>
      <c r="AF64" s="2" t="s">
        <v>45</v>
      </c>
      <c r="AG64" s="2" t="s">
        <v>56</v>
      </c>
      <c r="AH64" s="2" t="s">
        <v>1911</v>
      </c>
      <c r="AI64" s="2" t="s">
        <v>1912</v>
      </c>
      <c r="AJ64" s="2">
        <v>2016</v>
      </c>
    </row>
    <row r="65" spans="1:36" ht="15.75">
      <c r="A65" s="79" t="s">
        <v>1913</v>
      </c>
      <c r="B65" s="79" t="s">
        <v>1914</v>
      </c>
      <c r="C65" s="79"/>
      <c r="D65" s="79" t="s">
        <v>1915</v>
      </c>
      <c r="E65" s="79" t="s">
        <v>40</v>
      </c>
      <c r="F65" s="79" t="s">
        <v>1916</v>
      </c>
      <c r="G65" s="79" t="s">
        <v>1917</v>
      </c>
      <c r="H65" s="79" t="s">
        <v>43</v>
      </c>
      <c r="I65" s="79" t="s">
        <v>1560</v>
      </c>
      <c r="J65" s="79" t="s">
        <v>45</v>
      </c>
      <c r="K65" s="79" t="s">
        <v>80</v>
      </c>
      <c r="L65" s="79" t="s">
        <v>47</v>
      </c>
      <c r="M65" s="82">
        <v>42354</v>
      </c>
      <c r="N65" s="17" t="s">
        <v>48</v>
      </c>
      <c r="O65" s="79" t="s">
        <v>66</v>
      </c>
      <c r="P65" s="79">
        <v>413</v>
      </c>
      <c r="Q65" s="79" t="s">
        <v>1325</v>
      </c>
      <c r="R65" s="79" t="s">
        <v>1918</v>
      </c>
      <c r="S65" s="79" t="s">
        <v>1919</v>
      </c>
      <c r="T65" s="79">
        <v>2011</v>
      </c>
      <c r="U65" s="85">
        <v>4</v>
      </c>
      <c r="V65" s="85">
        <v>4</v>
      </c>
      <c r="W65" s="79" t="s">
        <v>45</v>
      </c>
      <c r="X65" s="79" t="s">
        <v>1920</v>
      </c>
      <c r="Y65" s="82">
        <v>42191</v>
      </c>
      <c r="Z65" s="82">
        <v>42039</v>
      </c>
      <c r="AA65" s="82">
        <v>42349</v>
      </c>
      <c r="AB65" s="79" t="s">
        <v>1921</v>
      </c>
      <c r="AC65" s="79" t="s">
        <v>1922</v>
      </c>
      <c r="AD65" s="79" t="s">
        <v>45</v>
      </c>
      <c r="AE65" s="79" t="s">
        <v>45</v>
      </c>
      <c r="AF65" s="79" t="s">
        <v>45</v>
      </c>
      <c r="AG65" s="79" t="s">
        <v>56</v>
      </c>
      <c r="AH65" s="79" t="s">
        <v>1923</v>
      </c>
      <c r="AI65" s="79" t="s">
        <v>1924</v>
      </c>
      <c r="AJ65" s="79">
        <v>2016</v>
      </c>
    </row>
    <row r="66" spans="1:3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3"/>
      <c r="N66" s="19" t="s">
        <v>59</v>
      </c>
      <c r="O66" s="80"/>
      <c r="P66" s="80"/>
      <c r="Q66" s="80"/>
      <c r="R66" s="80"/>
      <c r="S66" s="80"/>
      <c r="T66" s="80"/>
      <c r="U66" s="86"/>
      <c r="V66" s="86"/>
      <c r="W66" s="80"/>
      <c r="X66" s="80"/>
      <c r="Y66" s="83"/>
      <c r="Z66" s="83"/>
      <c r="AA66" s="83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3"/>
      <c r="N67" s="19" t="s">
        <v>60</v>
      </c>
      <c r="O67" s="80"/>
      <c r="P67" s="80"/>
      <c r="Q67" s="80"/>
      <c r="R67" s="80"/>
      <c r="S67" s="80"/>
      <c r="T67" s="80"/>
      <c r="U67" s="86"/>
      <c r="V67" s="86"/>
      <c r="W67" s="80"/>
      <c r="X67" s="80"/>
      <c r="Y67" s="83"/>
      <c r="Z67" s="83"/>
      <c r="AA67" s="83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4"/>
      <c r="N68" s="20"/>
      <c r="O68" s="81"/>
      <c r="P68" s="81"/>
      <c r="Q68" s="81"/>
      <c r="R68" s="81"/>
      <c r="S68" s="81"/>
      <c r="T68" s="81"/>
      <c r="U68" s="87"/>
      <c r="V68" s="87"/>
      <c r="W68" s="81"/>
      <c r="X68" s="81"/>
      <c r="Y68" s="84"/>
      <c r="Z68" s="84"/>
      <c r="AA68" s="84"/>
      <c r="AB68" s="81"/>
      <c r="AC68" s="81"/>
      <c r="AD68" s="81"/>
      <c r="AE68" s="81"/>
      <c r="AF68" s="81"/>
      <c r="AG68" s="81"/>
      <c r="AH68" s="81"/>
      <c r="AI68" s="81"/>
      <c r="AJ68" s="81"/>
    </row>
    <row r="69" spans="1:36" ht="60">
      <c r="A69" s="2" t="s">
        <v>1925</v>
      </c>
      <c r="B69" s="2" t="s">
        <v>1926</v>
      </c>
      <c r="C69" s="2"/>
      <c r="D69" s="2" t="s">
        <v>1927</v>
      </c>
      <c r="E69" s="2" t="s">
        <v>40</v>
      </c>
      <c r="F69" s="2" t="s">
        <v>1928</v>
      </c>
      <c r="G69" s="2" t="s">
        <v>1929</v>
      </c>
      <c r="H69" s="2" t="s">
        <v>43</v>
      </c>
      <c r="I69" s="2" t="s">
        <v>1560</v>
      </c>
      <c r="J69" s="2" t="s">
        <v>45</v>
      </c>
      <c r="K69" s="2" t="s">
        <v>80</v>
      </c>
      <c r="L69" s="2" t="s">
        <v>47</v>
      </c>
      <c r="M69" s="4">
        <v>42571</v>
      </c>
      <c r="N69" s="16">
        <v>3.26</v>
      </c>
      <c r="O69" s="2" t="s">
        <v>66</v>
      </c>
      <c r="P69" s="2">
        <v>463</v>
      </c>
      <c r="Q69" s="2" t="s">
        <v>1930</v>
      </c>
      <c r="R69" s="2" t="s">
        <v>1931</v>
      </c>
      <c r="S69" s="2" t="s">
        <v>1932</v>
      </c>
      <c r="T69" s="2">
        <v>2012</v>
      </c>
      <c r="U69" s="16">
        <v>3</v>
      </c>
      <c r="V69" s="16">
        <v>11</v>
      </c>
      <c r="W69" s="2" t="s">
        <v>45</v>
      </c>
      <c r="X69" s="2" t="s">
        <v>1933</v>
      </c>
      <c r="Y69" s="4">
        <v>42417</v>
      </c>
      <c r="Z69" s="4">
        <v>42356</v>
      </c>
      <c r="AA69" s="4">
        <v>42571</v>
      </c>
      <c r="AB69" s="2" t="s">
        <v>1579</v>
      </c>
      <c r="AC69" s="2" t="s">
        <v>1637</v>
      </c>
      <c r="AD69" s="2" t="s">
        <v>45</v>
      </c>
      <c r="AE69" s="2" t="s">
        <v>45</v>
      </c>
      <c r="AF69" s="2" t="s">
        <v>45</v>
      </c>
      <c r="AG69" s="2" t="s">
        <v>56</v>
      </c>
      <c r="AH69" s="2" t="s">
        <v>1934</v>
      </c>
      <c r="AI69" s="2" t="s">
        <v>1935</v>
      </c>
      <c r="AJ69" s="2">
        <v>2016</v>
      </c>
    </row>
    <row r="70" spans="1:36" ht="60">
      <c r="A70" s="2" t="s">
        <v>1936</v>
      </c>
      <c r="B70" s="2" t="s">
        <v>1937</v>
      </c>
      <c r="C70" s="2" t="s">
        <v>129</v>
      </c>
      <c r="D70" s="2" t="s">
        <v>1938</v>
      </c>
      <c r="E70" s="2" t="s">
        <v>104</v>
      </c>
      <c r="F70" s="2" t="s">
        <v>1939</v>
      </c>
      <c r="G70" s="2" t="s">
        <v>1940</v>
      </c>
      <c r="H70" s="2" t="s">
        <v>43</v>
      </c>
      <c r="I70" s="2" t="s">
        <v>1560</v>
      </c>
      <c r="J70" s="2" t="s">
        <v>45</v>
      </c>
      <c r="K70" s="2" t="s">
        <v>80</v>
      </c>
      <c r="L70" s="2" t="s">
        <v>47</v>
      </c>
      <c r="M70" s="4">
        <v>42663</v>
      </c>
      <c r="N70" s="16">
        <v>3.13</v>
      </c>
      <c r="O70" s="2" t="s">
        <v>66</v>
      </c>
      <c r="P70" s="2">
        <v>423</v>
      </c>
      <c r="Q70" s="2" t="s">
        <v>1941</v>
      </c>
      <c r="R70" s="2" t="s">
        <v>1942</v>
      </c>
      <c r="S70" s="2" t="s">
        <v>1943</v>
      </c>
      <c r="T70" s="2">
        <v>2012</v>
      </c>
      <c r="U70" s="16">
        <v>4</v>
      </c>
      <c r="V70" s="16">
        <v>2</v>
      </c>
      <c r="W70" s="2" t="s">
        <v>45</v>
      </c>
      <c r="X70" s="2" t="s">
        <v>1944</v>
      </c>
      <c r="Y70" s="4">
        <v>42415</v>
      </c>
      <c r="Z70" s="4">
        <v>42282</v>
      </c>
      <c r="AA70" s="4">
        <v>42671</v>
      </c>
      <c r="AB70" s="2" t="s">
        <v>1602</v>
      </c>
      <c r="AC70" s="2" t="s">
        <v>1601</v>
      </c>
      <c r="AD70" s="2" t="s">
        <v>45</v>
      </c>
      <c r="AE70" s="2" t="s">
        <v>45</v>
      </c>
      <c r="AF70" s="2" t="s">
        <v>45</v>
      </c>
      <c r="AG70" s="2" t="s">
        <v>162</v>
      </c>
      <c r="AH70" s="2" t="s">
        <v>1945</v>
      </c>
      <c r="AI70" s="2" t="s">
        <v>1946</v>
      </c>
      <c r="AJ70" s="2">
        <v>2016</v>
      </c>
    </row>
    <row r="71" spans="1:36" ht="60">
      <c r="A71" s="2" t="s">
        <v>1947</v>
      </c>
      <c r="B71" s="2" t="s">
        <v>1948</v>
      </c>
      <c r="C71" s="2"/>
      <c r="D71" s="2" t="s">
        <v>1949</v>
      </c>
      <c r="E71" s="2" t="s">
        <v>40</v>
      </c>
      <c r="F71" s="2" t="s">
        <v>1950</v>
      </c>
      <c r="G71" s="2" t="s">
        <v>1951</v>
      </c>
      <c r="H71" s="2" t="s">
        <v>43</v>
      </c>
      <c r="I71" s="2" t="s">
        <v>1560</v>
      </c>
      <c r="J71" s="2" t="s">
        <v>45</v>
      </c>
      <c r="K71" s="2" t="s">
        <v>80</v>
      </c>
      <c r="L71" s="2" t="s">
        <v>47</v>
      </c>
      <c r="M71" s="4">
        <v>42429</v>
      </c>
      <c r="N71" s="16">
        <v>3.42</v>
      </c>
      <c r="O71" s="2" t="s">
        <v>66</v>
      </c>
      <c r="P71" s="2">
        <v>466</v>
      </c>
      <c r="Q71" s="2" t="s">
        <v>1952</v>
      </c>
      <c r="R71" s="2" t="s">
        <v>1953</v>
      </c>
      <c r="S71" s="2" t="s">
        <v>1954</v>
      </c>
      <c r="T71" s="2">
        <v>2011</v>
      </c>
      <c r="U71" s="16">
        <v>4</v>
      </c>
      <c r="V71" s="16">
        <v>5</v>
      </c>
      <c r="W71" s="2" t="s">
        <v>45</v>
      </c>
      <c r="X71" s="2" t="s">
        <v>1955</v>
      </c>
      <c r="Y71" s="4">
        <v>42081</v>
      </c>
      <c r="Z71" s="4">
        <v>42013</v>
      </c>
      <c r="AA71" s="4">
        <v>42432</v>
      </c>
      <c r="AB71" s="2" t="s">
        <v>1956</v>
      </c>
      <c r="AC71" s="2" t="s">
        <v>1957</v>
      </c>
      <c r="AD71" s="2" t="s">
        <v>45</v>
      </c>
      <c r="AE71" s="2" t="s">
        <v>45</v>
      </c>
      <c r="AF71" s="2" t="s">
        <v>45</v>
      </c>
      <c r="AG71" s="2" t="s">
        <v>56</v>
      </c>
      <c r="AH71" s="2" t="s">
        <v>1958</v>
      </c>
      <c r="AI71" s="2" t="s">
        <v>1959</v>
      </c>
      <c r="AJ71" s="2">
        <v>2016</v>
      </c>
    </row>
    <row r="72" spans="1:36" ht="60">
      <c r="A72" s="2" t="s">
        <v>1960</v>
      </c>
      <c r="B72" s="2" t="s">
        <v>1961</v>
      </c>
      <c r="C72" s="2"/>
      <c r="D72" s="2" t="s">
        <v>1962</v>
      </c>
      <c r="E72" s="2" t="s">
        <v>40</v>
      </c>
      <c r="F72" s="2" t="s">
        <v>154</v>
      </c>
      <c r="G72" s="2" t="s">
        <v>1963</v>
      </c>
      <c r="H72" s="2" t="s">
        <v>43</v>
      </c>
      <c r="I72" s="2" t="s">
        <v>1560</v>
      </c>
      <c r="J72" s="2" t="s">
        <v>45</v>
      </c>
      <c r="K72" s="2" t="s">
        <v>46</v>
      </c>
      <c r="L72" s="2" t="s">
        <v>47</v>
      </c>
      <c r="M72" s="4">
        <v>42433</v>
      </c>
      <c r="N72" s="16">
        <v>3.42</v>
      </c>
      <c r="O72" s="2" t="s">
        <v>66</v>
      </c>
      <c r="P72" s="2">
        <v>403</v>
      </c>
      <c r="Q72" s="2" t="s">
        <v>1964</v>
      </c>
      <c r="R72" s="2" t="s">
        <v>1965</v>
      </c>
      <c r="S72" s="2" t="s">
        <v>1966</v>
      </c>
      <c r="T72" s="2">
        <v>2011</v>
      </c>
      <c r="U72" s="16">
        <v>4</v>
      </c>
      <c r="V72" s="16">
        <v>6</v>
      </c>
      <c r="W72" s="2" t="s">
        <v>45</v>
      </c>
      <c r="X72" s="2" t="s">
        <v>1967</v>
      </c>
      <c r="Y72" s="4">
        <v>42095</v>
      </c>
      <c r="Z72" s="4">
        <v>42011</v>
      </c>
      <c r="AA72" s="4">
        <v>42446</v>
      </c>
      <c r="AB72" s="2" t="s">
        <v>1956</v>
      </c>
      <c r="AC72" s="2" t="s">
        <v>1957</v>
      </c>
      <c r="AD72" s="2" t="s">
        <v>45</v>
      </c>
      <c r="AE72" s="2" t="s">
        <v>45</v>
      </c>
      <c r="AF72" s="2" t="s">
        <v>45</v>
      </c>
      <c r="AG72" s="2" t="s">
        <v>56</v>
      </c>
      <c r="AH72" s="2" t="s">
        <v>1968</v>
      </c>
      <c r="AI72" s="2" t="s">
        <v>1969</v>
      </c>
      <c r="AJ72" s="2">
        <v>2016</v>
      </c>
    </row>
    <row r="73" spans="1:36" ht="60">
      <c r="A73" s="2" t="s">
        <v>1970</v>
      </c>
      <c r="B73" s="2" t="s">
        <v>1971</v>
      </c>
      <c r="C73" s="2"/>
      <c r="D73" s="2" t="s">
        <v>1972</v>
      </c>
      <c r="E73" s="2" t="s">
        <v>40</v>
      </c>
      <c r="F73" s="2" t="s">
        <v>1973</v>
      </c>
      <c r="G73" s="2" t="s">
        <v>1974</v>
      </c>
      <c r="H73" s="2" t="s">
        <v>43</v>
      </c>
      <c r="I73" s="2" t="s">
        <v>1560</v>
      </c>
      <c r="J73" s="2" t="s">
        <v>45</v>
      </c>
      <c r="K73" s="2" t="s">
        <v>46</v>
      </c>
      <c r="L73" s="2" t="s">
        <v>47</v>
      </c>
      <c r="M73" s="4">
        <v>42411</v>
      </c>
      <c r="N73" s="16">
        <v>3.22</v>
      </c>
      <c r="O73" s="2" t="s">
        <v>66</v>
      </c>
      <c r="P73" s="2">
        <v>413</v>
      </c>
      <c r="Q73" s="2" t="s">
        <v>1975</v>
      </c>
      <c r="R73" s="2" t="s">
        <v>1976</v>
      </c>
      <c r="S73" s="2" t="s">
        <v>1977</v>
      </c>
      <c r="T73" s="2">
        <v>2011</v>
      </c>
      <c r="U73" s="16">
        <v>4</v>
      </c>
      <c r="V73" s="16">
        <v>6</v>
      </c>
      <c r="W73" s="2" t="s">
        <v>237</v>
      </c>
      <c r="X73" s="2" t="s">
        <v>1978</v>
      </c>
      <c r="Y73" s="4">
        <v>42195</v>
      </c>
      <c r="Z73" s="4">
        <v>42142</v>
      </c>
      <c r="AA73" s="4">
        <v>42450</v>
      </c>
      <c r="AB73" s="2" t="s">
        <v>1979</v>
      </c>
      <c r="AC73" s="2" t="s">
        <v>1980</v>
      </c>
      <c r="AD73" s="2" t="s">
        <v>45</v>
      </c>
      <c r="AE73" s="2" t="s">
        <v>45</v>
      </c>
      <c r="AF73" s="2" t="s">
        <v>45</v>
      </c>
      <c r="AG73" s="2" t="s">
        <v>56</v>
      </c>
      <c r="AH73" s="2" t="s">
        <v>1981</v>
      </c>
      <c r="AI73" s="2" t="s">
        <v>1982</v>
      </c>
      <c r="AJ73" s="2">
        <v>2016</v>
      </c>
    </row>
    <row r="74" spans="1:36" ht="45">
      <c r="A74" s="2" t="s">
        <v>1983</v>
      </c>
      <c r="B74" s="2" t="s">
        <v>1984</v>
      </c>
      <c r="C74" s="2"/>
      <c r="D74" s="2" t="s">
        <v>1985</v>
      </c>
      <c r="E74" s="2" t="s">
        <v>40</v>
      </c>
      <c r="F74" s="2" t="s">
        <v>1986</v>
      </c>
      <c r="G74" s="2" t="s">
        <v>1987</v>
      </c>
      <c r="H74" s="2" t="s">
        <v>43</v>
      </c>
      <c r="I74" s="2" t="s">
        <v>1560</v>
      </c>
      <c r="J74" s="2" t="s">
        <v>45</v>
      </c>
      <c r="K74" s="2" t="s">
        <v>46</v>
      </c>
      <c r="L74" s="2" t="s">
        <v>47</v>
      </c>
      <c r="M74" s="4">
        <v>42411</v>
      </c>
      <c r="N74" s="16">
        <v>3.37</v>
      </c>
      <c r="O74" s="2" t="s">
        <v>66</v>
      </c>
      <c r="P74" s="2">
        <v>430</v>
      </c>
      <c r="Q74" s="2" t="s">
        <v>1988</v>
      </c>
      <c r="R74" s="2" t="s">
        <v>1989</v>
      </c>
      <c r="S74" s="2" t="s">
        <v>1990</v>
      </c>
      <c r="T74" s="2">
        <v>2011</v>
      </c>
      <c r="U74" s="16">
        <v>4</v>
      </c>
      <c r="V74" s="16">
        <v>6</v>
      </c>
      <c r="W74" s="2" t="s">
        <v>237</v>
      </c>
      <c r="X74" s="2" t="s">
        <v>1991</v>
      </c>
      <c r="Y74" s="4">
        <v>42194</v>
      </c>
      <c r="Z74" s="4">
        <v>42142</v>
      </c>
      <c r="AA74" s="4">
        <v>42450</v>
      </c>
      <c r="AB74" s="2" t="s">
        <v>1979</v>
      </c>
      <c r="AC74" s="2" t="s">
        <v>1992</v>
      </c>
      <c r="AD74" s="2" t="s">
        <v>45</v>
      </c>
      <c r="AE74" s="2" t="s">
        <v>45</v>
      </c>
      <c r="AF74" s="2" t="s">
        <v>45</v>
      </c>
      <c r="AG74" s="2" t="s">
        <v>56</v>
      </c>
      <c r="AH74" s="2" t="s">
        <v>1993</v>
      </c>
      <c r="AI74" s="2" t="s">
        <v>1994</v>
      </c>
      <c r="AJ74" s="2">
        <v>2016</v>
      </c>
    </row>
    <row r="75" spans="1:36" ht="15.75">
      <c r="A75" s="79" t="s">
        <v>1995</v>
      </c>
      <c r="B75" s="79" t="s">
        <v>1996</v>
      </c>
      <c r="C75" s="79"/>
      <c r="D75" s="79" t="s">
        <v>1997</v>
      </c>
      <c r="E75" s="79" t="s">
        <v>40</v>
      </c>
      <c r="F75" s="79" t="s">
        <v>131</v>
      </c>
      <c r="G75" s="79" t="s">
        <v>1664</v>
      </c>
      <c r="H75" s="79" t="s">
        <v>43</v>
      </c>
      <c r="I75" s="79" t="s">
        <v>1560</v>
      </c>
      <c r="J75" s="79" t="s">
        <v>45</v>
      </c>
      <c r="K75" s="79" t="s">
        <v>80</v>
      </c>
      <c r="L75" s="79" t="s">
        <v>47</v>
      </c>
      <c r="M75" s="82">
        <v>42306</v>
      </c>
      <c r="N75" s="17" t="s">
        <v>48</v>
      </c>
      <c r="O75" s="79" t="s">
        <v>66</v>
      </c>
      <c r="P75" s="79">
        <v>400</v>
      </c>
      <c r="Q75" s="79" t="s">
        <v>1998</v>
      </c>
      <c r="R75" s="79" t="s">
        <v>1999</v>
      </c>
      <c r="S75" s="79" t="s">
        <v>2000</v>
      </c>
      <c r="T75" s="79">
        <v>2000</v>
      </c>
      <c r="U75" s="85">
        <v>4</v>
      </c>
      <c r="V75" s="85">
        <v>2</v>
      </c>
      <c r="W75" s="79" t="s">
        <v>45</v>
      </c>
      <c r="X75" s="79" t="s">
        <v>2001</v>
      </c>
      <c r="Y75" s="82">
        <v>42135</v>
      </c>
      <c r="Z75" s="82">
        <v>42349</v>
      </c>
      <c r="AA75" s="79"/>
      <c r="AB75" s="79" t="s">
        <v>1625</v>
      </c>
      <c r="AC75" s="79" t="s">
        <v>1624</v>
      </c>
      <c r="AD75" s="79" t="s">
        <v>45</v>
      </c>
      <c r="AE75" s="79" t="s">
        <v>45</v>
      </c>
      <c r="AF75" s="79" t="s">
        <v>45</v>
      </c>
      <c r="AG75" s="79" t="s">
        <v>56</v>
      </c>
      <c r="AH75" s="79" t="s">
        <v>2002</v>
      </c>
      <c r="AI75" s="79" t="s">
        <v>2003</v>
      </c>
      <c r="AJ75" s="79">
        <v>2016</v>
      </c>
    </row>
    <row r="76" spans="1:36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3"/>
      <c r="N76" s="19" t="s">
        <v>59</v>
      </c>
      <c r="O76" s="80"/>
      <c r="P76" s="80"/>
      <c r="Q76" s="80"/>
      <c r="R76" s="80"/>
      <c r="S76" s="80"/>
      <c r="T76" s="80"/>
      <c r="U76" s="86"/>
      <c r="V76" s="86"/>
      <c r="W76" s="80"/>
      <c r="X76" s="80"/>
      <c r="Y76" s="83"/>
      <c r="Z76" s="83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3"/>
      <c r="N77" s="19" t="s">
        <v>60</v>
      </c>
      <c r="O77" s="80"/>
      <c r="P77" s="80"/>
      <c r="Q77" s="80"/>
      <c r="R77" s="80"/>
      <c r="S77" s="80"/>
      <c r="T77" s="80"/>
      <c r="U77" s="86"/>
      <c r="V77" s="86"/>
      <c r="W77" s="80"/>
      <c r="X77" s="80"/>
      <c r="Y77" s="83"/>
      <c r="Z77" s="83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4"/>
      <c r="N78" s="20"/>
      <c r="O78" s="81"/>
      <c r="P78" s="81"/>
      <c r="Q78" s="81"/>
      <c r="R78" s="81"/>
      <c r="S78" s="81"/>
      <c r="T78" s="81"/>
      <c r="U78" s="87"/>
      <c r="V78" s="87"/>
      <c r="W78" s="81"/>
      <c r="X78" s="81"/>
      <c r="Y78" s="84"/>
      <c r="Z78" s="84"/>
      <c r="AA78" s="81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1:36" ht="45">
      <c r="A79" s="2" t="s">
        <v>2004</v>
      </c>
      <c r="B79" s="2" t="s">
        <v>2005</v>
      </c>
      <c r="C79" s="2"/>
      <c r="D79" s="2" t="s">
        <v>2006</v>
      </c>
      <c r="E79" s="2" t="s">
        <v>40</v>
      </c>
      <c r="F79" s="2" t="s">
        <v>41</v>
      </c>
      <c r="G79" s="2" t="s">
        <v>2007</v>
      </c>
      <c r="H79" s="2" t="s">
        <v>43</v>
      </c>
      <c r="I79" s="2" t="s">
        <v>1560</v>
      </c>
      <c r="J79" s="2" t="s">
        <v>1573</v>
      </c>
      <c r="K79" s="2" t="s">
        <v>46</v>
      </c>
      <c r="L79" s="2" t="s">
        <v>47</v>
      </c>
      <c r="M79" s="4">
        <v>42486</v>
      </c>
      <c r="N79" s="16">
        <v>3.3</v>
      </c>
      <c r="O79" s="2" t="s">
        <v>66</v>
      </c>
      <c r="P79" s="2">
        <v>476</v>
      </c>
      <c r="Q79" s="2" t="s">
        <v>2008</v>
      </c>
      <c r="R79" s="2" t="s">
        <v>2009</v>
      </c>
      <c r="S79" s="2" t="s">
        <v>2010</v>
      </c>
      <c r="T79" s="2">
        <v>2011</v>
      </c>
      <c r="U79" s="16">
        <v>4</v>
      </c>
      <c r="V79" s="16">
        <v>8</v>
      </c>
      <c r="W79" s="2" t="s">
        <v>237</v>
      </c>
      <c r="X79" s="2" t="s">
        <v>2011</v>
      </c>
      <c r="Y79" s="4">
        <v>42079</v>
      </c>
      <c r="Z79" s="4">
        <v>42450</v>
      </c>
      <c r="AA79" s="4">
        <v>42485</v>
      </c>
      <c r="AB79" s="2" t="s">
        <v>1579</v>
      </c>
      <c r="AC79" s="2" t="s">
        <v>1714</v>
      </c>
      <c r="AD79" s="2" t="s">
        <v>45</v>
      </c>
      <c r="AE79" s="2" t="s">
        <v>45</v>
      </c>
      <c r="AF79" s="2" t="s">
        <v>45</v>
      </c>
      <c r="AG79" s="2" t="s">
        <v>56</v>
      </c>
      <c r="AH79" s="2" t="s">
        <v>2012</v>
      </c>
      <c r="AI79" s="2" t="s">
        <v>2013</v>
      </c>
      <c r="AJ79" s="2">
        <v>2016</v>
      </c>
    </row>
    <row r="80" spans="1:36" ht="60">
      <c r="A80" s="2" t="s">
        <v>2014</v>
      </c>
      <c r="B80" s="2" t="s">
        <v>2015</v>
      </c>
      <c r="C80" s="2"/>
      <c r="D80" s="2" t="s">
        <v>2016</v>
      </c>
      <c r="E80" s="2" t="s">
        <v>40</v>
      </c>
      <c r="F80" s="2" t="s">
        <v>131</v>
      </c>
      <c r="G80" s="2" t="s">
        <v>2017</v>
      </c>
      <c r="H80" s="2" t="s">
        <v>43</v>
      </c>
      <c r="I80" s="2" t="s">
        <v>1560</v>
      </c>
      <c r="J80" s="2" t="s">
        <v>45</v>
      </c>
      <c r="K80" s="2" t="s">
        <v>46</v>
      </c>
      <c r="L80" s="2" t="s">
        <v>47</v>
      </c>
      <c r="M80" s="4">
        <v>42548</v>
      </c>
      <c r="N80" s="16">
        <v>2.96</v>
      </c>
      <c r="O80" s="2" t="s">
        <v>66</v>
      </c>
      <c r="P80" s="2">
        <v>403</v>
      </c>
      <c r="Q80" s="2" t="s">
        <v>2018</v>
      </c>
      <c r="R80" s="2" t="s">
        <v>2019</v>
      </c>
      <c r="S80" s="2" t="s">
        <v>2020</v>
      </c>
      <c r="T80" s="2">
        <v>2011</v>
      </c>
      <c r="U80" s="16">
        <v>4</v>
      </c>
      <c r="V80" s="16">
        <v>11</v>
      </c>
      <c r="W80" s="2" t="s">
        <v>45</v>
      </c>
      <c r="X80" s="2" t="s">
        <v>2021</v>
      </c>
      <c r="Y80" s="4">
        <v>42331</v>
      </c>
      <c r="Z80" s="4">
        <v>42278</v>
      </c>
      <c r="AA80" s="4">
        <v>42571</v>
      </c>
      <c r="AB80" s="2" t="s">
        <v>1793</v>
      </c>
      <c r="AC80" s="2" t="s">
        <v>366</v>
      </c>
      <c r="AD80" s="2" t="s">
        <v>45</v>
      </c>
      <c r="AE80" s="2" t="s">
        <v>45</v>
      </c>
      <c r="AF80" s="2" t="s">
        <v>45</v>
      </c>
      <c r="AG80" s="2" t="s">
        <v>56</v>
      </c>
      <c r="AH80" s="2" t="s">
        <v>2022</v>
      </c>
      <c r="AI80" s="2" t="s">
        <v>2023</v>
      </c>
      <c r="AJ80" s="2">
        <v>2016</v>
      </c>
    </row>
    <row r="81" spans="1:36" ht="92.25">
      <c r="A81" s="2" t="s">
        <v>2024</v>
      </c>
      <c r="B81" s="2" t="s">
        <v>2025</v>
      </c>
      <c r="C81" s="2"/>
      <c r="D81" s="2" t="s">
        <v>2026</v>
      </c>
      <c r="E81" s="2" t="s">
        <v>40</v>
      </c>
      <c r="F81" s="2" t="s">
        <v>2027</v>
      </c>
      <c r="G81" s="2" t="s">
        <v>2028</v>
      </c>
      <c r="H81" s="2" t="s">
        <v>43</v>
      </c>
      <c r="I81" s="2" t="s">
        <v>1560</v>
      </c>
      <c r="J81" s="2" t="s">
        <v>45</v>
      </c>
      <c r="K81" s="2" t="s">
        <v>46</v>
      </c>
      <c r="L81" s="2" t="s">
        <v>47</v>
      </c>
      <c r="M81" s="4">
        <v>42485</v>
      </c>
      <c r="N81" s="16">
        <v>3.46</v>
      </c>
      <c r="O81" s="2" t="s">
        <v>66</v>
      </c>
      <c r="P81" s="2">
        <v>400</v>
      </c>
      <c r="Q81" s="2" t="s">
        <v>2029</v>
      </c>
      <c r="R81" s="2" t="s">
        <v>2030</v>
      </c>
      <c r="S81" s="2" t="s">
        <v>2031</v>
      </c>
      <c r="T81" s="2">
        <v>2011</v>
      </c>
      <c r="U81" s="16">
        <v>4</v>
      </c>
      <c r="V81" s="16">
        <v>8</v>
      </c>
      <c r="W81" s="2" t="s">
        <v>45</v>
      </c>
      <c r="X81" s="2" t="s">
        <v>2032</v>
      </c>
      <c r="Y81" s="4">
        <v>42065</v>
      </c>
      <c r="Z81" s="4">
        <v>41972</v>
      </c>
      <c r="AA81" s="4">
        <v>42520</v>
      </c>
      <c r="AB81" s="2" t="s">
        <v>2033</v>
      </c>
      <c r="AC81" s="2" t="s">
        <v>2034</v>
      </c>
      <c r="AD81" s="2" t="s">
        <v>45</v>
      </c>
      <c r="AE81" s="2" t="s">
        <v>45</v>
      </c>
      <c r="AF81" s="2" t="s">
        <v>45</v>
      </c>
      <c r="AG81" s="2" t="s">
        <v>56</v>
      </c>
      <c r="AH81" s="2" t="s">
        <v>2035</v>
      </c>
      <c r="AI81" s="2" t="s">
        <v>2036</v>
      </c>
      <c r="AJ81" s="2">
        <v>2016</v>
      </c>
    </row>
    <row r="82" spans="1:36" ht="45">
      <c r="A82" s="2" t="s">
        <v>2037</v>
      </c>
      <c r="B82" s="2" t="s">
        <v>2038</v>
      </c>
      <c r="C82" s="2"/>
      <c r="D82" s="2" t="s">
        <v>2039</v>
      </c>
      <c r="E82" s="2" t="s">
        <v>40</v>
      </c>
      <c r="F82" s="2" t="s">
        <v>428</v>
      </c>
      <c r="G82" s="2" t="s">
        <v>2040</v>
      </c>
      <c r="H82" s="2" t="s">
        <v>43</v>
      </c>
      <c r="I82" s="2" t="s">
        <v>1560</v>
      </c>
      <c r="J82" s="2" t="s">
        <v>45</v>
      </c>
      <c r="K82" s="2" t="s">
        <v>46</v>
      </c>
      <c r="L82" s="2" t="s">
        <v>47</v>
      </c>
      <c r="M82" s="4">
        <v>42479</v>
      </c>
      <c r="N82" s="16">
        <v>3.04</v>
      </c>
      <c r="O82" s="2" t="s">
        <v>66</v>
      </c>
      <c r="P82" s="2">
        <v>423</v>
      </c>
      <c r="Q82" s="2" t="s">
        <v>2041</v>
      </c>
      <c r="R82" s="2" t="s">
        <v>2042</v>
      </c>
      <c r="S82" s="2" t="s">
        <v>2043</v>
      </c>
      <c r="T82" s="2">
        <v>2011</v>
      </c>
      <c r="U82" s="16">
        <v>4</v>
      </c>
      <c r="V82" s="16">
        <v>7</v>
      </c>
      <c r="W82" s="2" t="s">
        <v>45</v>
      </c>
      <c r="X82" s="2" t="s">
        <v>2044</v>
      </c>
      <c r="Y82" s="4">
        <v>42088</v>
      </c>
      <c r="Z82" s="4">
        <v>42009</v>
      </c>
      <c r="AA82" s="4">
        <v>42457</v>
      </c>
      <c r="AB82" s="2" t="s">
        <v>2045</v>
      </c>
      <c r="AC82" s="2" t="s">
        <v>2046</v>
      </c>
      <c r="AD82" s="2" t="s">
        <v>45</v>
      </c>
      <c r="AE82" s="2" t="s">
        <v>45</v>
      </c>
      <c r="AF82" s="2" t="s">
        <v>45</v>
      </c>
      <c r="AG82" s="2" t="s">
        <v>56</v>
      </c>
      <c r="AH82" s="2" t="s">
        <v>2047</v>
      </c>
      <c r="AI82" s="2" t="s">
        <v>2048</v>
      </c>
      <c r="AJ82" s="2">
        <v>2016</v>
      </c>
    </row>
    <row r="83" spans="1:36" ht="75">
      <c r="A83" s="2" t="s">
        <v>2049</v>
      </c>
      <c r="B83" s="2" t="s">
        <v>2050</v>
      </c>
      <c r="C83" s="2" t="s">
        <v>129</v>
      </c>
      <c r="D83" s="2" t="s">
        <v>2051</v>
      </c>
      <c r="E83" s="2" t="s">
        <v>40</v>
      </c>
      <c r="F83" s="2" t="s">
        <v>2052</v>
      </c>
      <c r="G83" s="2" t="s">
        <v>2053</v>
      </c>
      <c r="H83" s="2" t="s">
        <v>43</v>
      </c>
      <c r="I83" s="2" t="s">
        <v>1560</v>
      </c>
      <c r="J83" s="2" t="s">
        <v>45</v>
      </c>
      <c r="K83" s="2" t="s">
        <v>46</v>
      </c>
      <c r="L83" s="2" t="s">
        <v>47</v>
      </c>
      <c r="M83" s="4">
        <v>42649</v>
      </c>
      <c r="N83" s="16">
        <v>3.18</v>
      </c>
      <c r="O83" s="2" t="s">
        <v>66</v>
      </c>
      <c r="P83" s="2">
        <v>403</v>
      </c>
      <c r="Q83" s="2" t="s">
        <v>2054</v>
      </c>
      <c r="R83" s="2" t="s">
        <v>2055</v>
      </c>
      <c r="S83" s="2" t="s">
        <v>2056</v>
      </c>
      <c r="T83" s="2">
        <v>2012</v>
      </c>
      <c r="U83" s="16">
        <v>4</v>
      </c>
      <c r="V83" s="16">
        <v>1</v>
      </c>
      <c r="W83" s="2" t="s">
        <v>237</v>
      </c>
      <c r="X83" s="2" t="s">
        <v>2057</v>
      </c>
      <c r="Y83" s="4">
        <v>42445</v>
      </c>
      <c r="Z83" s="4">
        <v>42282</v>
      </c>
      <c r="AA83" s="4">
        <v>42670</v>
      </c>
      <c r="AB83" s="2" t="s">
        <v>1602</v>
      </c>
      <c r="AC83" s="2" t="s">
        <v>1601</v>
      </c>
      <c r="AD83" s="2" t="s">
        <v>45</v>
      </c>
      <c r="AE83" s="2" t="s">
        <v>45</v>
      </c>
      <c r="AF83" s="2" t="s">
        <v>45</v>
      </c>
      <c r="AG83" s="2" t="s">
        <v>56</v>
      </c>
      <c r="AH83" s="2" t="s">
        <v>2058</v>
      </c>
      <c r="AI83" s="2" t="s">
        <v>2059</v>
      </c>
      <c r="AJ83" s="2">
        <v>2016</v>
      </c>
    </row>
    <row r="84" spans="1:36" ht="15.75">
      <c r="A84" s="79" t="s">
        <v>2060</v>
      </c>
      <c r="B84" s="79" t="s">
        <v>2061</v>
      </c>
      <c r="C84" s="79"/>
      <c r="D84" s="79" t="s">
        <v>2062</v>
      </c>
      <c r="E84" s="79" t="s">
        <v>40</v>
      </c>
      <c r="F84" s="79" t="s">
        <v>131</v>
      </c>
      <c r="G84" s="79" t="s">
        <v>394</v>
      </c>
      <c r="H84" s="79" t="s">
        <v>43</v>
      </c>
      <c r="I84" s="79" t="s">
        <v>1560</v>
      </c>
      <c r="J84" s="79" t="s">
        <v>45</v>
      </c>
      <c r="K84" s="79" t="s">
        <v>46</v>
      </c>
      <c r="L84" s="79" t="s">
        <v>47</v>
      </c>
      <c r="M84" s="82">
        <v>42354</v>
      </c>
      <c r="N84" s="17" t="s">
        <v>48</v>
      </c>
      <c r="O84" s="79" t="s">
        <v>66</v>
      </c>
      <c r="P84" s="79">
        <v>400</v>
      </c>
      <c r="Q84" s="79" t="s">
        <v>2063</v>
      </c>
      <c r="R84" s="79" t="s">
        <v>2064</v>
      </c>
      <c r="S84" s="79" t="s">
        <v>2065</v>
      </c>
      <c r="T84" s="79">
        <v>2011</v>
      </c>
      <c r="U84" s="85">
        <v>4</v>
      </c>
      <c r="V84" s="85">
        <v>4</v>
      </c>
      <c r="W84" s="79" t="s">
        <v>45</v>
      </c>
      <c r="X84" s="79" t="s">
        <v>2066</v>
      </c>
      <c r="Y84" s="82">
        <v>42191</v>
      </c>
      <c r="Z84" s="82">
        <v>42065</v>
      </c>
      <c r="AA84" s="82">
        <v>42342</v>
      </c>
      <c r="AB84" s="79" t="s">
        <v>1921</v>
      </c>
      <c r="AC84" s="79" t="s">
        <v>2067</v>
      </c>
      <c r="AD84" s="79" t="s">
        <v>45</v>
      </c>
      <c r="AE84" s="79" t="s">
        <v>45</v>
      </c>
      <c r="AF84" s="79" t="s">
        <v>45</v>
      </c>
      <c r="AG84" s="79" t="s">
        <v>56</v>
      </c>
      <c r="AH84" s="79" t="s">
        <v>2068</v>
      </c>
      <c r="AI84" s="79" t="s">
        <v>2069</v>
      </c>
      <c r="AJ84" s="79">
        <v>2016</v>
      </c>
    </row>
    <row r="85" spans="1:36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3"/>
      <c r="N85" s="19" t="s">
        <v>59</v>
      </c>
      <c r="O85" s="80"/>
      <c r="P85" s="80"/>
      <c r="Q85" s="80"/>
      <c r="R85" s="80"/>
      <c r="S85" s="80"/>
      <c r="T85" s="80"/>
      <c r="U85" s="86"/>
      <c r="V85" s="86"/>
      <c r="W85" s="80"/>
      <c r="X85" s="80"/>
      <c r="Y85" s="83"/>
      <c r="Z85" s="83"/>
      <c r="AA85" s="83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1:36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3"/>
      <c r="N86" s="19" t="s">
        <v>60</v>
      </c>
      <c r="O86" s="80"/>
      <c r="P86" s="80"/>
      <c r="Q86" s="80"/>
      <c r="R86" s="80"/>
      <c r="S86" s="80"/>
      <c r="T86" s="80"/>
      <c r="U86" s="86"/>
      <c r="V86" s="86"/>
      <c r="W86" s="80"/>
      <c r="X86" s="80"/>
      <c r="Y86" s="83"/>
      <c r="Z86" s="83"/>
      <c r="AA86" s="83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1:36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4"/>
      <c r="N87" s="20"/>
      <c r="O87" s="81"/>
      <c r="P87" s="81"/>
      <c r="Q87" s="81"/>
      <c r="R87" s="81"/>
      <c r="S87" s="81"/>
      <c r="T87" s="81"/>
      <c r="U87" s="87"/>
      <c r="V87" s="87"/>
      <c r="W87" s="81"/>
      <c r="X87" s="81"/>
      <c r="Y87" s="84"/>
      <c r="Z87" s="84"/>
      <c r="AA87" s="84"/>
      <c r="AB87" s="81"/>
      <c r="AC87" s="81"/>
      <c r="AD87" s="81"/>
      <c r="AE87" s="81"/>
      <c r="AF87" s="81"/>
      <c r="AG87" s="81"/>
      <c r="AH87" s="81"/>
      <c r="AI87" s="81"/>
      <c r="AJ87" s="81"/>
    </row>
    <row r="88" spans="1:36" ht="15.75">
      <c r="A88" s="79" t="s">
        <v>2070</v>
      </c>
      <c r="B88" s="79" t="s">
        <v>2071</v>
      </c>
      <c r="C88" s="79"/>
      <c r="D88" s="79" t="s">
        <v>2072</v>
      </c>
      <c r="E88" s="79" t="s">
        <v>40</v>
      </c>
      <c r="F88" s="79" t="s">
        <v>2073</v>
      </c>
      <c r="G88" s="79" t="s">
        <v>2074</v>
      </c>
      <c r="H88" s="79" t="s">
        <v>43</v>
      </c>
      <c r="I88" s="79" t="s">
        <v>1560</v>
      </c>
      <c r="J88" s="79" t="s">
        <v>45</v>
      </c>
      <c r="K88" s="79" t="s">
        <v>80</v>
      </c>
      <c r="L88" s="79" t="s">
        <v>47</v>
      </c>
      <c r="M88" s="82">
        <v>42348</v>
      </c>
      <c r="N88" s="17" t="s">
        <v>48</v>
      </c>
      <c r="O88" s="79" t="s">
        <v>66</v>
      </c>
      <c r="P88" s="79">
        <v>400</v>
      </c>
      <c r="Q88" s="79" t="s">
        <v>2075</v>
      </c>
      <c r="R88" s="79" t="s">
        <v>2076</v>
      </c>
      <c r="S88" s="79" t="s">
        <v>2077</v>
      </c>
      <c r="T88" s="79">
        <v>2011</v>
      </c>
      <c r="U88" s="85">
        <v>4</v>
      </c>
      <c r="V88" s="85">
        <v>4</v>
      </c>
      <c r="W88" s="79" t="s">
        <v>45</v>
      </c>
      <c r="X88" s="79" t="s">
        <v>2078</v>
      </c>
      <c r="Y88" s="82">
        <v>42088</v>
      </c>
      <c r="Z88" s="82">
        <v>41921</v>
      </c>
      <c r="AA88" s="82">
        <v>42341</v>
      </c>
      <c r="AB88" s="79" t="s">
        <v>1690</v>
      </c>
      <c r="AC88" s="79" t="s">
        <v>2079</v>
      </c>
      <c r="AD88" s="79" t="s">
        <v>45</v>
      </c>
      <c r="AE88" s="79" t="s">
        <v>45</v>
      </c>
      <c r="AF88" s="79" t="s">
        <v>45</v>
      </c>
      <c r="AG88" s="79" t="s">
        <v>56</v>
      </c>
      <c r="AH88" s="79" t="s">
        <v>2080</v>
      </c>
      <c r="AI88" s="79" t="s">
        <v>2081</v>
      </c>
      <c r="AJ88" s="79">
        <v>2016</v>
      </c>
    </row>
    <row r="89" spans="1:36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3"/>
      <c r="N89" s="19" t="s">
        <v>59</v>
      </c>
      <c r="O89" s="80"/>
      <c r="P89" s="80"/>
      <c r="Q89" s="80"/>
      <c r="R89" s="80"/>
      <c r="S89" s="80"/>
      <c r="T89" s="80"/>
      <c r="U89" s="86"/>
      <c r="V89" s="86"/>
      <c r="W89" s="80"/>
      <c r="X89" s="80"/>
      <c r="Y89" s="83"/>
      <c r="Z89" s="83"/>
      <c r="AA89" s="83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1:36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3"/>
      <c r="N90" s="19" t="s">
        <v>60</v>
      </c>
      <c r="O90" s="80"/>
      <c r="P90" s="80"/>
      <c r="Q90" s="80"/>
      <c r="R90" s="80"/>
      <c r="S90" s="80"/>
      <c r="T90" s="80"/>
      <c r="U90" s="86"/>
      <c r="V90" s="86"/>
      <c r="W90" s="80"/>
      <c r="X90" s="80"/>
      <c r="Y90" s="83"/>
      <c r="Z90" s="83"/>
      <c r="AA90" s="83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1:36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4"/>
      <c r="N91" s="20"/>
      <c r="O91" s="81"/>
      <c r="P91" s="81"/>
      <c r="Q91" s="81"/>
      <c r="R91" s="81"/>
      <c r="S91" s="81"/>
      <c r="T91" s="81"/>
      <c r="U91" s="87"/>
      <c r="V91" s="87"/>
      <c r="W91" s="81"/>
      <c r="X91" s="81"/>
      <c r="Y91" s="84"/>
      <c r="Z91" s="84"/>
      <c r="AA91" s="84"/>
      <c r="AB91" s="81"/>
      <c r="AC91" s="81"/>
      <c r="AD91" s="81"/>
      <c r="AE91" s="81"/>
      <c r="AF91" s="81"/>
      <c r="AG91" s="81"/>
      <c r="AH91" s="81"/>
      <c r="AI91" s="81"/>
      <c r="AJ91" s="81"/>
    </row>
    <row r="92" spans="1:36" ht="45">
      <c r="A92" s="2" t="s">
        <v>2082</v>
      </c>
      <c r="B92" s="2" t="s">
        <v>2083</v>
      </c>
      <c r="C92" s="2"/>
      <c r="D92" s="2" t="s">
        <v>2084</v>
      </c>
      <c r="E92" s="2" t="s">
        <v>40</v>
      </c>
      <c r="F92" s="2" t="s">
        <v>533</v>
      </c>
      <c r="G92" s="2" t="s">
        <v>2085</v>
      </c>
      <c r="H92" s="2" t="s">
        <v>43</v>
      </c>
      <c r="I92" s="2" t="s">
        <v>1560</v>
      </c>
      <c r="J92" s="2" t="s">
        <v>45</v>
      </c>
      <c r="K92" s="2" t="s">
        <v>46</v>
      </c>
      <c r="L92" s="2" t="s">
        <v>47</v>
      </c>
      <c r="M92" s="4">
        <v>42543</v>
      </c>
      <c r="N92" s="16">
        <v>3.28</v>
      </c>
      <c r="O92" s="2" t="s">
        <v>66</v>
      </c>
      <c r="P92" s="2">
        <v>480</v>
      </c>
      <c r="Q92" s="2" t="s">
        <v>2086</v>
      </c>
      <c r="R92" s="2" t="s">
        <v>2087</v>
      </c>
      <c r="S92" s="2" t="s">
        <v>2088</v>
      </c>
      <c r="T92" s="2">
        <v>2011</v>
      </c>
      <c r="U92" s="16">
        <v>4</v>
      </c>
      <c r="V92" s="16">
        <v>10</v>
      </c>
      <c r="W92" s="2" t="s">
        <v>237</v>
      </c>
      <c r="X92" s="2" t="s">
        <v>2089</v>
      </c>
      <c r="Y92" s="4">
        <v>42319</v>
      </c>
      <c r="Z92" s="4">
        <v>42282</v>
      </c>
      <c r="AA92" s="4">
        <v>42500</v>
      </c>
      <c r="AB92" s="2" t="s">
        <v>1736</v>
      </c>
      <c r="AC92" s="2" t="s">
        <v>2090</v>
      </c>
      <c r="AD92" s="2" t="s">
        <v>45</v>
      </c>
      <c r="AE92" s="2" t="s">
        <v>45</v>
      </c>
      <c r="AF92" s="2" t="s">
        <v>45</v>
      </c>
      <c r="AG92" s="2" t="s">
        <v>56</v>
      </c>
      <c r="AH92" s="2" t="s">
        <v>2091</v>
      </c>
      <c r="AI92" s="2" t="s">
        <v>2092</v>
      </c>
      <c r="AJ92" s="2">
        <v>2016</v>
      </c>
    </row>
    <row r="93" spans="1:36" ht="15.75">
      <c r="A93" s="79" t="s">
        <v>2093</v>
      </c>
      <c r="B93" s="79" t="s">
        <v>2094</v>
      </c>
      <c r="C93" s="79"/>
      <c r="D93" s="79" t="s">
        <v>2095</v>
      </c>
      <c r="E93" s="79" t="s">
        <v>40</v>
      </c>
      <c r="F93" s="79" t="s">
        <v>2096</v>
      </c>
      <c r="G93" s="79" t="s">
        <v>2097</v>
      </c>
      <c r="H93" s="79" t="s">
        <v>43</v>
      </c>
      <c r="I93" s="79" t="s">
        <v>1560</v>
      </c>
      <c r="J93" s="79" t="s">
        <v>45</v>
      </c>
      <c r="K93" s="79" t="s">
        <v>46</v>
      </c>
      <c r="L93" s="79" t="s">
        <v>47</v>
      </c>
      <c r="M93" s="82">
        <v>42321</v>
      </c>
      <c r="N93" s="17" t="s">
        <v>48</v>
      </c>
      <c r="O93" s="79" t="s">
        <v>66</v>
      </c>
      <c r="P93" s="79">
        <v>420</v>
      </c>
      <c r="Q93" s="79" t="s">
        <v>2098</v>
      </c>
      <c r="R93" s="79" t="s">
        <v>2099</v>
      </c>
      <c r="S93" s="79" t="s">
        <v>2100</v>
      </c>
      <c r="T93" s="79">
        <v>2011</v>
      </c>
      <c r="U93" s="85">
        <v>4</v>
      </c>
      <c r="V93" s="85">
        <v>3</v>
      </c>
      <c r="W93" s="79" t="s">
        <v>45</v>
      </c>
      <c r="X93" s="79" t="s">
        <v>2101</v>
      </c>
      <c r="Y93" s="79"/>
      <c r="Z93" s="79"/>
      <c r="AA93" s="79"/>
      <c r="AB93" s="79" t="s">
        <v>1747</v>
      </c>
      <c r="AC93" s="79" t="s">
        <v>1771</v>
      </c>
      <c r="AD93" s="79" t="s">
        <v>45</v>
      </c>
      <c r="AE93" s="79" t="s">
        <v>45</v>
      </c>
      <c r="AF93" s="79" t="s">
        <v>45</v>
      </c>
      <c r="AG93" s="79" t="s">
        <v>56</v>
      </c>
      <c r="AH93" s="79" t="s">
        <v>2102</v>
      </c>
      <c r="AI93" s="79" t="s">
        <v>2103</v>
      </c>
      <c r="AJ93" s="79">
        <v>2016</v>
      </c>
    </row>
    <row r="94" spans="1:36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3"/>
      <c r="N94" s="19" t="s">
        <v>59</v>
      </c>
      <c r="O94" s="80"/>
      <c r="P94" s="80"/>
      <c r="Q94" s="80"/>
      <c r="R94" s="80"/>
      <c r="S94" s="80"/>
      <c r="T94" s="80"/>
      <c r="U94" s="86"/>
      <c r="V94" s="86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1:36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3"/>
      <c r="N95" s="19" t="s">
        <v>60</v>
      </c>
      <c r="O95" s="80"/>
      <c r="P95" s="80"/>
      <c r="Q95" s="80"/>
      <c r="R95" s="80"/>
      <c r="S95" s="80"/>
      <c r="T95" s="80"/>
      <c r="U95" s="86"/>
      <c r="V95" s="86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1:36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4"/>
      <c r="N96" s="20"/>
      <c r="O96" s="81"/>
      <c r="P96" s="81"/>
      <c r="Q96" s="81"/>
      <c r="R96" s="81"/>
      <c r="S96" s="81"/>
      <c r="T96" s="81"/>
      <c r="U96" s="87"/>
      <c r="V96" s="87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</row>
    <row r="97" spans="1:36" ht="60">
      <c r="A97" s="2" t="s">
        <v>2104</v>
      </c>
      <c r="B97" s="2" t="s">
        <v>2105</v>
      </c>
      <c r="C97" s="2"/>
      <c r="D97" s="2" t="s">
        <v>2106</v>
      </c>
      <c r="E97" s="2" t="s">
        <v>40</v>
      </c>
      <c r="F97" s="2" t="s">
        <v>131</v>
      </c>
      <c r="G97" s="2" t="s">
        <v>2107</v>
      </c>
      <c r="H97" s="2" t="s">
        <v>43</v>
      </c>
      <c r="I97" s="2" t="s">
        <v>1560</v>
      </c>
      <c r="J97" s="2" t="s">
        <v>45</v>
      </c>
      <c r="K97" s="2" t="s">
        <v>46</v>
      </c>
      <c r="L97" s="2" t="s">
        <v>47</v>
      </c>
      <c r="M97" s="4">
        <v>42489</v>
      </c>
      <c r="N97" s="16">
        <v>3.17</v>
      </c>
      <c r="O97" s="2" t="s">
        <v>66</v>
      </c>
      <c r="P97" s="2">
        <v>430</v>
      </c>
      <c r="Q97" s="2" t="s">
        <v>2108</v>
      </c>
      <c r="R97" s="2" t="s">
        <v>2109</v>
      </c>
      <c r="S97" s="2" t="s">
        <v>2110</v>
      </c>
      <c r="T97" s="2">
        <v>2011</v>
      </c>
      <c r="U97" s="16">
        <v>4</v>
      </c>
      <c r="V97" s="16">
        <v>8</v>
      </c>
      <c r="W97" s="2" t="s">
        <v>45</v>
      </c>
      <c r="X97" s="2" t="s">
        <v>2111</v>
      </c>
      <c r="Y97" s="4">
        <v>42192</v>
      </c>
      <c r="Z97" s="4">
        <v>42123</v>
      </c>
      <c r="AA97" s="4">
        <v>42181</v>
      </c>
      <c r="AB97" s="2" t="s">
        <v>1601</v>
      </c>
      <c r="AC97" s="2" t="s">
        <v>1602</v>
      </c>
      <c r="AD97" s="2" t="s">
        <v>45</v>
      </c>
      <c r="AE97" s="2" t="s">
        <v>45</v>
      </c>
      <c r="AF97" s="2" t="s">
        <v>45</v>
      </c>
      <c r="AG97" s="2" t="s">
        <v>56</v>
      </c>
      <c r="AH97" s="2" t="s">
        <v>2112</v>
      </c>
      <c r="AI97" s="2" t="s">
        <v>2113</v>
      </c>
      <c r="AJ97" s="2">
        <v>2016</v>
      </c>
    </row>
    <row r="98" spans="1:36" ht="60">
      <c r="A98" s="2" t="s">
        <v>2114</v>
      </c>
      <c r="B98" s="2" t="s">
        <v>2115</v>
      </c>
      <c r="C98" s="2"/>
      <c r="D98" s="2" t="s">
        <v>2116</v>
      </c>
      <c r="E98" s="2" t="s">
        <v>40</v>
      </c>
      <c r="F98" s="2" t="s">
        <v>322</v>
      </c>
      <c r="G98" s="2" t="s">
        <v>2117</v>
      </c>
      <c r="H98" s="2" t="s">
        <v>43</v>
      </c>
      <c r="I98" s="2" t="s">
        <v>1560</v>
      </c>
      <c r="J98" s="2" t="s">
        <v>45</v>
      </c>
      <c r="K98" s="2" t="s">
        <v>46</v>
      </c>
      <c r="L98" s="2" t="s">
        <v>47</v>
      </c>
      <c r="M98" s="4">
        <v>42577</v>
      </c>
      <c r="N98" s="16">
        <v>3.25</v>
      </c>
      <c r="O98" s="2" t="s">
        <v>66</v>
      </c>
      <c r="P98" s="2">
        <v>453</v>
      </c>
      <c r="Q98" s="2" t="s">
        <v>2118</v>
      </c>
      <c r="R98" s="2" t="s">
        <v>2119</v>
      </c>
      <c r="S98" s="2" t="s">
        <v>2120</v>
      </c>
      <c r="T98" s="2">
        <v>2012</v>
      </c>
      <c r="U98" s="16">
        <v>3</v>
      </c>
      <c r="V98" s="16">
        <v>11</v>
      </c>
      <c r="W98" s="2" t="s">
        <v>45</v>
      </c>
      <c r="X98" s="2" t="s">
        <v>2121</v>
      </c>
      <c r="Y98" s="4">
        <v>42288</v>
      </c>
      <c r="Z98" s="4">
        <v>42258</v>
      </c>
      <c r="AA98" s="4">
        <v>42578</v>
      </c>
      <c r="AB98" s="2" t="s">
        <v>2122</v>
      </c>
      <c r="AC98" s="2" t="s">
        <v>1843</v>
      </c>
      <c r="AD98" s="2" t="s">
        <v>45</v>
      </c>
      <c r="AE98" s="2" t="s">
        <v>45</v>
      </c>
      <c r="AF98" s="2" t="s">
        <v>45</v>
      </c>
      <c r="AG98" s="2" t="s">
        <v>56</v>
      </c>
      <c r="AH98" s="2" t="s">
        <v>2123</v>
      </c>
      <c r="AI98" s="2" t="s">
        <v>2124</v>
      </c>
      <c r="AJ98" s="2">
        <v>2016</v>
      </c>
    </row>
    <row r="99" spans="1:36" ht="75">
      <c r="A99" s="2" t="s">
        <v>2125</v>
      </c>
      <c r="B99" s="2" t="s">
        <v>2126</v>
      </c>
      <c r="C99" s="2"/>
      <c r="D99" s="2" t="s">
        <v>2127</v>
      </c>
      <c r="E99" s="2" t="s">
        <v>104</v>
      </c>
      <c r="F99" s="2" t="s">
        <v>131</v>
      </c>
      <c r="G99" s="2" t="s">
        <v>2128</v>
      </c>
      <c r="H99" s="2" t="s">
        <v>43</v>
      </c>
      <c r="I99" s="2" t="s">
        <v>1560</v>
      </c>
      <c r="J99" s="2" t="s">
        <v>45</v>
      </c>
      <c r="K99" s="2" t="s">
        <v>46</v>
      </c>
      <c r="L99" s="2" t="s">
        <v>47</v>
      </c>
      <c r="M99" s="4">
        <v>42577</v>
      </c>
      <c r="N99" s="16">
        <v>3.22</v>
      </c>
      <c r="O99" s="2" t="s">
        <v>66</v>
      </c>
      <c r="P99" s="2">
        <v>453</v>
      </c>
      <c r="Q99" s="2" t="s">
        <v>2129</v>
      </c>
      <c r="R99" s="2" t="s">
        <v>2130</v>
      </c>
      <c r="S99" s="2" t="s">
        <v>2131</v>
      </c>
      <c r="T99" s="2">
        <v>2012</v>
      </c>
      <c r="U99" s="16">
        <v>3</v>
      </c>
      <c r="V99" s="16">
        <v>11</v>
      </c>
      <c r="W99" s="2" t="s">
        <v>45</v>
      </c>
      <c r="X99" s="2" t="s">
        <v>2132</v>
      </c>
      <c r="Y99" s="4">
        <v>42373</v>
      </c>
      <c r="Z99" s="4">
        <v>42255</v>
      </c>
      <c r="AA99" s="2"/>
      <c r="AB99" s="2" t="s">
        <v>2133</v>
      </c>
      <c r="AC99" s="2" t="s">
        <v>1691</v>
      </c>
      <c r="AD99" s="2" t="s">
        <v>45</v>
      </c>
      <c r="AE99" s="2" t="s">
        <v>45</v>
      </c>
      <c r="AF99" s="2" t="s">
        <v>45</v>
      </c>
      <c r="AG99" s="2" t="s">
        <v>56</v>
      </c>
      <c r="AH99" s="2" t="s">
        <v>2134</v>
      </c>
      <c r="AI99" s="2" t="s">
        <v>2135</v>
      </c>
      <c r="AJ99" s="2">
        <v>2016</v>
      </c>
    </row>
    <row r="100" spans="1:36" ht="15.75">
      <c r="A100" s="79" t="s">
        <v>2136</v>
      </c>
      <c r="B100" s="79" t="s">
        <v>2137</v>
      </c>
      <c r="C100" s="79"/>
      <c r="D100" s="79" t="s">
        <v>2138</v>
      </c>
      <c r="E100" s="79" t="s">
        <v>104</v>
      </c>
      <c r="F100" s="79" t="s">
        <v>154</v>
      </c>
      <c r="G100" s="79" t="s">
        <v>2139</v>
      </c>
      <c r="H100" s="79" t="s">
        <v>43</v>
      </c>
      <c r="I100" s="79" t="s">
        <v>1560</v>
      </c>
      <c r="J100" s="79" t="s">
        <v>45</v>
      </c>
      <c r="K100" s="79" t="s">
        <v>46</v>
      </c>
      <c r="L100" s="79" t="s">
        <v>47</v>
      </c>
      <c r="M100" s="82">
        <v>42366</v>
      </c>
      <c r="N100" s="17" t="s">
        <v>48</v>
      </c>
      <c r="O100" s="79" t="s">
        <v>66</v>
      </c>
      <c r="P100" s="79">
        <v>440</v>
      </c>
      <c r="Q100" s="79" t="s">
        <v>2140</v>
      </c>
      <c r="R100" s="79" t="s">
        <v>2141</v>
      </c>
      <c r="S100" s="79" t="s">
        <v>2142</v>
      </c>
      <c r="T100" s="79">
        <v>2011</v>
      </c>
      <c r="U100" s="85">
        <v>4</v>
      </c>
      <c r="V100" s="85">
        <v>4</v>
      </c>
      <c r="W100" s="79" t="s">
        <v>45</v>
      </c>
      <c r="X100" s="79" t="s">
        <v>2143</v>
      </c>
      <c r="Y100" s="82">
        <v>42158</v>
      </c>
      <c r="Z100" s="79"/>
      <c r="AA100" s="79"/>
      <c r="AB100" s="79" t="s">
        <v>2144</v>
      </c>
      <c r="AC100" s="79" t="s">
        <v>2145</v>
      </c>
      <c r="AD100" s="79" t="s">
        <v>45</v>
      </c>
      <c r="AE100" s="79" t="s">
        <v>45</v>
      </c>
      <c r="AF100" s="79" t="s">
        <v>45</v>
      </c>
      <c r="AG100" s="79" t="s">
        <v>2146</v>
      </c>
      <c r="AH100" s="79" t="s">
        <v>2147</v>
      </c>
      <c r="AI100" s="79" t="s">
        <v>2148</v>
      </c>
      <c r="AJ100" s="79">
        <v>2016</v>
      </c>
    </row>
    <row r="101" spans="1:36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3"/>
      <c r="N101" s="19" t="s">
        <v>59</v>
      </c>
      <c r="O101" s="80"/>
      <c r="P101" s="80"/>
      <c r="Q101" s="80"/>
      <c r="R101" s="80"/>
      <c r="S101" s="80"/>
      <c r="T101" s="80"/>
      <c r="U101" s="86"/>
      <c r="V101" s="86"/>
      <c r="W101" s="80"/>
      <c r="X101" s="80"/>
      <c r="Y101" s="83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1:36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3"/>
      <c r="N102" s="19" t="s">
        <v>60</v>
      </c>
      <c r="O102" s="80"/>
      <c r="P102" s="80"/>
      <c r="Q102" s="80"/>
      <c r="R102" s="80"/>
      <c r="S102" s="80"/>
      <c r="T102" s="80"/>
      <c r="U102" s="86"/>
      <c r="V102" s="86"/>
      <c r="W102" s="80"/>
      <c r="X102" s="80"/>
      <c r="Y102" s="83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1:36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4"/>
      <c r="N103" s="20"/>
      <c r="O103" s="81"/>
      <c r="P103" s="81"/>
      <c r="Q103" s="81"/>
      <c r="R103" s="81"/>
      <c r="S103" s="81"/>
      <c r="T103" s="81"/>
      <c r="U103" s="87"/>
      <c r="V103" s="87"/>
      <c r="W103" s="81"/>
      <c r="X103" s="81"/>
      <c r="Y103" s="84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</row>
    <row r="104" spans="1:36" ht="45">
      <c r="A104" s="2" t="s">
        <v>2149</v>
      </c>
      <c r="B104" s="2" t="s">
        <v>2150</v>
      </c>
      <c r="C104" s="2" t="s">
        <v>129</v>
      </c>
      <c r="D104" s="2" t="s">
        <v>2151</v>
      </c>
      <c r="E104" s="2" t="s">
        <v>104</v>
      </c>
      <c r="F104" s="2" t="s">
        <v>118</v>
      </c>
      <c r="G104" s="2" t="s">
        <v>2152</v>
      </c>
      <c r="H104" s="2" t="s">
        <v>43</v>
      </c>
      <c r="I104" s="2" t="s">
        <v>1560</v>
      </c>
      <c r="J104" s="2" t="s">
        <v>45</v>
      </c>
      <c r="K104" s="2" t="s">
        <v>46</v>
      </c>
      <c r="L104" s="2" t="s">
        <v>47</v>
      </c>
      <c r="M104" s="4">
        <v>42590</v>
      </c>
      <c r="N104" s="16">
        <v>3.84</v>
      </c>
      <c r="O104" s="2" t="s">
        <v>1045</v>
      </c>
      <c r="P104" s="2">
        <v>510</v>
      </c>
      <c r="Q104" s="2" t="s">
        <v>2153</v>
      </c>
      <c r="R104" s="2" t="s">
        <v>2154</v>
      </c>
      <c r="S104" s="2" t="s">
        <v>2155</v>
      </c>
      <c r="T104" s="2">
        <v>2012</v>
      </c>
      <c r="U104" s="16">
        <v>4</v>
      </c>
      <c r="V104" s="16">
        <v>0</v>
      </c>
      <c r="W104" s="2" t="s">
        <v>45</v>
      </c>
      <c r="X104" s="2" t="s">
        <v>2156</v>
      </c>
      <c r="Y104" s="4">
        <v>42324</v>
      </c>
      <c r="Z104" s="4">
        <v>42278</v>
      </c>
      <c r="AA104" s="4">
        <v>42586</v>
      </c>
      <c r="AB104" s="2" t="s">
        <v>1601</v>
      </c>
      <c r="AC104" s="2" t="s">
        <v>2157</v>
      </c>
      <c r="AD104" s="2" t="s">
        <v>45</v>
      </c>
      <c r="AE104" s="2" t="s">
        <v>45</v>
      </c>
      <c r="AF104" s="2" t="s">
        <v>45</v>
      </c>
      <c r="AG104" s="2" t="s">
        <v>56</v>
      </c>
      <c r="AH104" s="2" t="s">
        <v>2158</v>
      </c>
      <c r="AI104" s="2" t="s">
        <v>2159</v>
      </c>
      <c r="AJ104" s="2">
        <v>2016</v>
      </c>
    </row>
    <row r="105" spans="1:36" ht="75">
      <c r="A105" s="2" t="s">
        <v>2160</v>
      </c>
      <c r="B105" s="2" t="s">
        <v>2161</v>
      </c>
      <c r="C105" s="2" t="s">
        <v>129</v>
      </c>
      <c r="D105" s="2" t="s">
        <v>2162</v>
      </c>
      <c r="E105" s="2" t="s">
        <v>40</v>
      </c>
      <c r="F105" s="2" t="s">
        <v>131</v>
      </c>
      <c r="G105" s="2" t="s">
        <v>2163</v>
      </c>
      <c r="H105" s="2" t="s">
        <v>43</v>
      </c>
      <c r="I105" s="2" t="s">
        <v>1560</v>
      </c>
      <c r="J105" s="2" t="s">
        <v>45</v>
      </c>
      <c r="K105" s="2" t="s">
        <v>46</v>
      </c>
      <c r="L105" s="2" t="s">
        <v>47</v>
      </c>
      <c r="M105" s="4">
        <v>42656</v>
      </c>
      <c r="N105" s="16">
        <v>3.47</v>
      </c>
      <c r="O105" s="2" t="s">
        <v>66</v>
      </c>
      <c r="P105" s="2">
        <v>400</v>
      </c>
      <c r="Q105" s="2" t="s">
        <v>2164</v>
      </c>
      <c r="R105" s="2" t="s">
        <v>2165</v>
      </c>
      <c r="S105" s="2" t="s">
        <v>2166</v>
      </c>
      <c r="T105" s="2">
        <v>2012</v>
      </c>
      <c r="U105" s="16">
        <v>4</v>
      </c>
      <c r="V105" s="16">
        <v>2</v>
      </c>
      <c r="W105" s="2" t="s">
        <v>237</v>
      </c>
      <c r="X105" s="2" t="s">
        <v>2167</v>
      </c>
      <c r="Y105" s="4">
        <v>42432</v>
      </c>
      <c r="Z105" s="4">
        <v>42377</v>
      </c>
      <c r="AA105" s="4">
        <v>42615</v>
      </c>
      <c r="AB105" s="2" t="s">
        <v>2168</v>
      </c>
      <c r="AC105" s="2" t="s">
        <v>1842</v>
      </c>
      <c r="AD105" s="2" t="s">
        <v>45</v>
      </c>
      <c r="AE105" s="2" t="s">
        <v>45</v>
      </c>
      <c r="AF105" s="2" t="s">
        <v>45</v>
      </c>
      <c r="AG105" s="2" t="s">
        <v>56</v>
      </c>
      <c r="AH105" s="2" t="s">
        <v>2169</v>
      </c>
      <c r="AI105" s="2" t="s">
        <v>2170</v>
      </c>
      <c r="AJ105" s="2">
        <v>2016</v>
      </c>
    </row>
    <row r="106" spans="1:36" ht="45">
      <c r="A106" s="2" t="s">
        <v>2171</v>
      </c>
      <c r="B106" s="2" t="s">
        <v>2172</v>
      </c>
      <c r="C106" s="2" t="s">
        <v>129</v>
      </c>
      <c r="D106" s="2" t="s">
        <v>2173</v>
      </c>
      <c r="E106" s="2" t="s">
        <v>40</v>
      </c>
      <c r="F106" s="2" t="s">
        <v>131</v>
      </c>
      <c r="G106" s="2" t="s">
        <v>2174</v>
      </c>
      <c r="H106" s="2" t="s">
        <v>43</v>
      </c>
      <c r="I106" s="2" t="s">
        <v>1560</v>
      </c>
      <c r="J106" s="2" t="s">
        <v>45</v>
      </c>
      <c r="K106" s="2" t="s">
        <v>80</v>
      </c>
      <c r="L106" s="2" t="s">
        <v>47</v>
      </c>
      <c r="M106" s="4">
        <v>42670</v>
      </c>
      <c r="N106" s="16">
        <v>3.33</v>
      </c>
      <c r="O106" s="2" t="s">
        <v>66</v>
      </c>
      <c r="P106" s="2">
        <v>410</v>
      </c>
      <c r="Q106" s="2" t="s">
        <v>2175</v>
      </c>
      <c r="R106" s="2" t="s">
        <v>2176</v>
      </c>
      <c r="S106" s="2" t="s">
        <v>2177</v>
      </c>
      <c r="T106" s="2">
        <v>2012</v>
      </c>
      <c r="U106" s="16">
        <v>4</v>
      </c>
      <c r="V106" s="16">
        <v>2</v>
      </c>
      <c r="W106" s="2" t="s">
        <v>45</v>
      </c>
      <c r="X106" s="2" t="s">
        <v>2178</v>
      </c>
      <c r="Y106" s="4">
        <v>42466</v>
      </c>
      <c r="Z106" s="4">
        <v>42376</v>
      </c>
      <c r="AA106" s="4">
        <v>42668</v>
      </c>
      <c r="AB106" s="2" t="s">
        <v>1842</v>
      </c>
      <c r="AC106" s="2" t="s">
        <v>2179</v>
      </c>
      <c r="AD106" s="2" t="s">
        <v>45</v>
      </c>
      <c r="AE106" s="2" t="s">
        <v>45</v>
      </c>
      <c r="AF106" s="2" t="s">
        <v>45</v>
      </c>
      <c r="AG106" s="2" t="s">
        <v>56</v>
      </c>
      <c r="AH106" s="2" t="s">
        <v>2180</v>
      </c>
      <c r="AI106" s="2" t="s">
        <v>2181</v>
      </c>
      <c r="AJ106" s="2">
        <v>2016</v>
      </c>
    </row>
    <row r="107" spans="1:36" ht="15.75">
      <c r="A107" s="79" t="s">
        <v>2182</v>
      </c>
      <c r="B107" s="79" t="s">
        <v>2183</v>
      </c>
      <c r="C107" s="79"/>
      <c r="D107" s="79" t="s">
        <v>2184</v>
      </c>
      <c r="E107" s="79" t="s">
        <v>104</v>
      </c>
      <c r="F107" s="79" t="s">
        <v>2185</v>
      </c>
      <c r="G107" s="79" t="s">
        <v>2186</v>
      </c>
      <c r="H107" s="79" t="s">
        <v>43</v>
      </c>
      <c r="I107" s="79" t="s">
        <v>1560</v>
      </c>
      <c r="J107" s="79" t="s">
        <v>45</v>
      </c>
      <c r="K107" s="79" t="s">
        <v>46</v>
      </c>
      <c r="L107" s="79" t="s">
        <v>47</v>
      </c>
      <c r="M107" s="82">
        <v>42366</v>
      </c>
      <c r="N107" s="17" t="s">
        <v>48</v>
      </c>
      <c r="O107" s="79" t="s">
        <v>66</v>
      </c>
      <c r="P107" s="79">
        <v>430</v>
      </c>
      <c r="Q107" s="79" t="s">
        <v>2187</v>
      </c>
      <c r="R107" s="79" t="s">
        <v>2188</v>
      </c>
      <c r="S107" s="79" t="s">
        <v>2189</v>
      </c>
      <c r="T107" s="79">
        <v>2011</v>
      </c>
      <c r="U107" s="85">
        <v>4</v>
      </c>
      <c r="V107" s="85">
        <v>4</v>
      </c>
      <c r="W107" s="79" t="s">
        <v>45</v>
      </c>
      <c r="X107" s="79" t="s">
        <v>2190</v>
      </c>
      <c r="Y107" s="82">
        <v>42123</v>
      </c>
      <c r="Z107" s="82">
        <v>42046</v>
      </c>
      <c r="AA107" s="79"/>
      <c r="AB107" s="79" t="s">
        <v>2191</v>
      </c>
      <c r="AC107" s="79" t="s">
        <v>2192</v>
      </c>
      <c r="AD107" s="79" t="s">
        <v>45</v>
      </c>
      <c r="AE107" s="79" t="s">
        <v>45</v>
      </c>
      <c r="AF107" s="79" t="s">
        <v>45</v>
      </c>
      <c r="AG107" s="79" t="s">
        <v>2193</v>
      </c>
      <c r="AH107" s="79" t="s">
        <v>2194</v>
      </c>
      <c r="AI107" s="79" t="s">
        <v>2195</v>
      </c>
      <c r="AJ107" s="79">
        <v>2016</v>
      </c>
    </row>
    <row r="108" spans="1:36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3"/>
      <c r="N108" s="19" t="s">
        <v>59</v>
      </c>
      <c r="O108" s="80"/>
      <c r="P108" s="80"/>
      <c r="Q108" s="80"/>
      <c r="R108" s="80"/>
      <c r="S108" s="80"/>
      <c r="T108" s="80"/>
      <c r="U108" s="86"/>
      <c r="V108" s="86"/>
      <c r="W108" s="80"/>
      <c r="X108" s="80"/>
      <c r="Y108" s="83"/>
      <c r="Z108" s="83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1:36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3"/>
      <c r="N109" s="19" t="s">
        <v>60</v>
      </c>
      <c r="O109" s="80"/>
      <c r="P109" s="80"/>
      <c r="Q109" s="80"/>
      <c r="R109" s="80"/>
      <c r="S109" s="80"/>
      <c r="T109" s="80"/>
      <c r="U109" s="86"/>
      <c r="V109" s="86"/>
      <c r="W109" s="80"/>
      <c r="X109" s="80"/>
      <c r="Y109" s="83"/>
      <c r="Z109" s="83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1:36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4"/>
      <c r="N110" s="20"/>
      <c r="O110" s="81"/>
      <c r="P110" s="81"/>
      <c r="Q110" s="81"/>
      <c r="R110" s="81"/>
      <c r="S110" s="81"/>
      <c r="T110" s="81"/>
      <c r="U110" s="87"/>
      <c r="V110" s="87"/>
      <c r="W110" s="81"/>
      <c r="X110" s="81"/>
      <c r="Y110" s="84"/>
      <c r="Z110" s="84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</row>
    <row r="111" spans="1:36" ht="60">
      <c r="A111" s="2" t="s">
        <v>2196</v>
      </c>
      <c r="B111" s="2" t="s">
        <v>2197</v>
      </c>
      <c r="C111" s="2" t="s">
        <v>129</v>
      </c>
      <c r="D111" s="2" t="s">
        <v>2198</v>
      </c>
      <c r="E111" s="2" t="s">
        <v>40</v>
      </c>
      <c r="F111" s="2" t="s">
        <v>258</v>
      </c>
      <c r="G111" s="2" t="s">
        <v>2199</v>
      </c>
      <c r="H111" s="2" t="s">
        <v>43</v>
      </c>
      <c r="I111" s="2" t="s">
        <v>1560</v>
      </c>
      <c r="J111" s="2" t="s">
        <v>45</v>
      </c>
      <c r="K111" s="2" t="s">
        <v>46</v>
      </c>
      <c r="L111" s="2" t="s">
        <v>47</v>
      </c>
      <c r="M111" s="4">
        <v>42670</v>
      </c>
      <c r="N111" s="16">
        <v>3.31</v>
      </c>
      <c r="O111" s="2" t="s">
        <v>66</v>
      </c>
      <c r="P111" s="2">
        <v>506</v>
      </c>
      <c r="Q111" s="2" t="s">
        <v>2200</v>
      </c>
      <c r="R111" s="2" t="s">
        <v>2201</v>
      </c>
      <c r="S111" s="2" t="s">
        <v>2202</v>
      </c>
      <c r="T111" s="2">
        <v>2012</v>
      </c>
      <c r="U111" s="16">
        <v>4</v>
      </c>
      <c r="V111" s="16">
        <v>1</v>
      </c>
      <c r="W111" s="2" t="s">
        <v>45</v>
      </c>
      <c r="X111" s="2" t="s">
        <v>2203</v>
      </c>
      <c r="Y111" s="4">
        <v>42508</v>
      </c>
      <c r="Z111" s="4">
        <v>42439</v>
      </c>
      <c r="AA111" s="4">
        <v>42671</v>
      </c>
      <c r="AB111" s="2" t="s">
        <v>2204</v>
      </c>
      <c r="AC111" s="2" t="s">
        <v>2205</v>
      </c>
      <c r="AD111" s="2" t="s">
        <v>45</v>
      </c>
      <c r="AE111" s="2" t="s">
        <v>45</v>
      </c>
      <c r="AF111" s="2" t="s">
        <v>45</v>
      </c>
      <c r="AG111" s="2" t="s">
        <v>56</v>
      </c>
      <c r="AH111" s="2" t="s">
        <v>2206</v>
      </c>
      <c r="AI111" s="2" t="s">
        <v>2207</v>
      </c>
      <c r="AJ111" s="2">
        <v>2016</v>
      </c>
    </row>
    <row r="112" spans="1:36" ht="15.75">
      <c r="A112" s="79" t="s">
        <v>2208</v>
      </c>
      <c r="B112" s="79" t="s">
        <v>2209</v>
      </c>
      <c r="C112" s="79"/>
      <c r="D112" s="79" t="s">
        <v>2210</v>
      </c>
      <c r="E112" s="79" t="s">
        <v>40</v>
      </c>
      <c r="F112" s="79" t="s">
        <v>131</v>
      </c>
      <c r="G112" s="79" t="s">
        <v>2211</v>
      </c>
      <c r="H112" s="79" t="s">
        <v>43</v>
      </c>
      <c r="I112" s="79" t="s">
        <v>1560</v>
      </c>
      <c r="J112" s="79" t="s">
        <v>45</v>
      </c>
      <c r="K112" s="79" t="s">
        <v>46</v>
      </c>
      <c r="L112" s="79" t="s">
        <v>47</v>
      </c>
      <c r="M112" s="82">
        <v>42305</v>
      </c>
      <c r="N112" s="17" t="s">
        <v>48</v>
      </c>
      <c r="O112" s="79" t="s">
        <v>66</v>
      </c>
      <c r="P112" s="79">
        <v>403</v>
      </c>
      <c r="Q112" s="79" t="s">
        <v>2212</v>
      </c>
      <c r="R112" s="79" t="s">
        <v>2213</v>
      </c>
      <c r="S112" s="79" t="s">
        <v>2214</v>
      </c>
      <c r="T112" s="79">
        <v>2016</v>
      </c>
      <c r="U112" s="85">
        <v>4</v>
      </c>
      <c r="V112" s="85">
        <v>2</v>
      </c>
      <c r="W112" s="79" t="s">
        <v>45</v>
      </c>
      <c r="X112" s="79" t="s">
        <v>2215</v>
      </c>
      <c r="Y112" s="79"/>
      <c r="Z112" s="79"/>
      <c r="AA112" s="79"/>
      <c r="AB112" s="79" t="s">
        <v>1747</v>
      </c>
      <c r="AC112" s="79" t="s">
        <v>2216</v>
      </c>
      <c r="AD112" s="79" t="s">
        <v>45</v>
      </c>
      <c r="AE112" s="79" t="s">
        <v>45</v>
      </c>
      <c r="AF112" s="79" t="s">
        <v>45</v>
      </c>
      <c r="AG112" s="79" t="s">
        <v>56</v>
      </c>
      <c r="AH112" s="79" t="s">
        <v>2217</v>
      </c>
      <c r="AI112" s="79" t="s">
        <v>2218</v>
      </c>
      <c r="AJ112" s="79">
        <v>2016</v>
      </c>
    </row>
    <row r="113" spans="1:36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3"/>
      <c r="N113" s="19" t="s">
        <v>59</v>
      </c>
      <c r="O113" s="80"/>
      <c r="P113" s="80"/>
      <c r="Q113" s="80"/>
      <c r="R113" s="80"/>
      <c r="S113" s="80"/>
      <c r="T113" s="80"/>
      <c r="U113" s="86"/>
      <c r="V113" s="86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1:36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3"/>
      <c r="N114" s="19" t="s">
        <v>60</v>
      </c>
      <c r="O114" s="80"/>
      <c r="P114" s="80"/>
      <c r="Q114" s="80"/>
      <c r="R114" s="80"/>
      <c r="S114" s="80"/>
      <c r="T114" s="80"/>
      <c r="U114" s="86"/>
      <c r="V114" s="86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1:36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4"/>
      <c r="N115" s="20"/>
      <c r="O115" s="81"/>
      <c r="P115" s="81"/>
      <c r="Q115" s="81"/>
      <c r="R115" s="81"/>
      <c r="S115" s="81"/>
      <c r="T115" s="81"/>
      <c r="U115" s="87"/>
      <c r="V115" s="87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</row>
    <row r="116" spans="1:36" ht="60">
      <c r="A116" s="2" t="s">
        <v>2219</v>
      </c>
      <c r="B116" s="2" t="s">
        <v>2220</v>
      </c>
      <c r="C116" s="2" t="s">
        <v>129</v>
      </c>
      <c r="D116" s="2" t="s">
        <v>2221</v>
      </c>
      <c r="E116" s="2" t="s">
        <v>40</v>
      </c>
      <c r="F116" s="2" t="s">
        <v>245</v>
      </c>
      <c r="G116" s="2" t="s">
        <v>2222</v>
      </c>
      <c r="H116" s="2" t="s">
        <v>43</v>
      </c>
      <c r="I116" s="2" t="s">
        <v>1560</v>
      </c>
      <c r="J116" s="2" t="s">
        <v>45</v>
      </c>
      <c r="K116" s="2" t="s">
        <v>46</v>
      </c>
      <c r="L116" s="2" t="s">
        <v>47</v>
      </c>
      <c r="M116" s="4">
        <v>42670</v>
      </c>
      <c r="N116" s="16">
        <v>3.32</v>
      </c>
      <c r="O116" s="2" t="s">
        <v>66</v>
      </c>
      <c r="P116" s="2">
        <v>480</v>
      </c>
      <c r="Q116" s="2" t="s">
        <v>2223</v>
      </c>
      <c r="R116" s="2" t="s">
        <v>2224</v>
      </c>
      <c r="S116" s="2" t="s">
        <v>2225</v>
      </c>
      <c r="T116" s="2">
        <v>2012</v>
      </c>
      <c r="U116" s="16">
        <v>4</v>
      </c>
      <c r="V116" s="16">
        <v>2</v>
      </c>
      <c r="W116" s="2" t="s">
        <v>45</v>
      </c>
      <c r="X116" s="2" t="s">
        <v>2226</v>
      </c>
      <c r="Y116" s="4">
        <v>42506</v>
      </c>
      <c r="Z116" s="4">
        <v>42439</v>
      </c>
      <c r="AA116" s="4">
        <v>42671</v>
      </c>
      <c r="AB116" s="2" t="s">
        <v>1922</v>
      </c>
      <c r="AC116" s="2" t="s">
        <v>1921</v>
      </c>
      <c r="AD116" s="2" t="s">
        <v>45</v>
      </c>
      <c r="AE116" s="2" t="s">
        <v>45</v>
      </c>
      <c r="AF116" s="2" t="s">
        <v>45</v>
      </c>
      <c r="AG116" s="2" t="s">
        <v>56</v>
      </c>
      <c r="AH116" s="2" t="s">
        <v>2227</v>
      </c>
      <c r="AI116" s="2" t="s">
        <v>2228</v>
      </c>
      <c r="AJ116" s="2">
        <v>2016</v>
      </c>
    </row>
    <row r="117" spans="1:36" ht="15.75">
      <c r="A117" s="79" t="s">
        <v>2229</v>
      </c>
      <c r="B117" s="79" t="s">
        <v>2230</v>
      </c>
      <c r="C117" s="79"/>
      <c r="D117" s="79" t="s">
        <v>2231</v>
      </c>
      <c r="E117" s="79" t="s">
        <v>40</v>
      </c>
      <c r="F117" s="79" t="s">
        <v>154</v>
      </c>
      <c r="G117" s="79" t="s">
        <v>2232</v>
      </c>
      <c r="H117" s="79" t="s">
        <v>43</v>
      </c>
      <c r="I117" s="79" t="s">
        <v>1560</v>
      </c>
      <c r="J117" s="79" t="s">
        <v>45</v>
      </c>
      <c r="K117" s="79" t="s">
        <v>46</v>
      </c>
      <c r="L117" s="79" t="s">
        <v>47</v>
      </c>
      <c r="M117" s="82">
        <v>42359</v>
      </c>
      <c r="N117" s="17" t="s">
        <v>48</v>
      </c>
      <c r="O117" s="79" t="s">
        <v>66</v>
      </c>
      <c r="P117" s="79">
        <v>403</v>
      </c>
      <c r="Q117" s="79" t="s">
        <v>2233</v>
      </c>
      <c r="R117" s="79" t="s">
        <v>2234</v>
      </c>
      <c r="S117" s="79" t="s">
        <v>2235</v>
      </c>
      <c r="T117" s="79">
        <v>2011</v>
      </c>
      <c r="U117" s="85">
        <v>4</v>
      </c>
      <c r="V117" s="85">
        <v>4</v>
      </c>
      <c r="W117" s="79" t="s">
        <v>45</v>
      </c>
      <c r="X117" s="79" t="s">
        <v>2236</v>
      </c>
      <c r="Y117" s="82">
        <v>42121</v>
      </c>
      <c r="Z117" s="82">
        <v>42045</v>
      </c>
      <c r="AA117" s="82">
        <v>42353</v>
      </c>
      <c r="AB117" s="79" t="s">
        <v>2034</v>
      </c>
      <c r="AC117" s="79" t="s">
        <v>2237</v>
      </c>
      <c r="AD117" s="79" t="s">
        <v>45</v>
      </c>
      <c r="AE117" s="79" t="s">
        <v>45</v>
      </c>
      <c r="AF117" s="79" t="s">
        <v>45</v>
      </c>
      <c r="AG117" s="79" t="s">
        <v>2238</v>
      </c>
      <c r="AH117" s="79" t="s">
        <v>2239</v>
      </c>
      <c r="AI117" s="79" t="s">
        <v>2240</v>
      </c>
      <c r="AJ117" s="79">
        <v>2016</v>
      </c>
    </row>
    <row r="118" spans="1:36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3"/>
      <c r="N118" s="19" t="s">
        <v>59</v>
      </c>
      <c r="O118" s="80"/>
      <c r="P118" s="80"/>
      <c r="Q118" s="80"/>
      <c r="R118" s="80"/>
      <c r="S118" s="80"/>
      <c r="T118" s="80"/>
      <c r="U118" s="86"/>
      <c r="V118" s="86"/>
      <c r="W118" s="80"/>
      <c r="X118" s="80"/>
      <c r="Y118" s="83"/>
      <c r="Z118" s="83"/>
      <c r="AA118" s="83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1:36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3"/>
      <c r="N119" s="19" t="s">
        <v>60</v>
      </c>
      <c r="O119" s="80"/>
      <c r="P119" s="80"/>
      <c r="Q119" s="80"/>
      <c r="R119" s="80"/>
      <c r="S119" s="80"/>
      <c r="T119" s="80"/>
      <c r="U119" s="86"/>
      <c r="V119" s="86"/>
      <c r="W119" s="80"/>
      <c r="X119" s="80"/>
      <c r="Y119" s="83"/>
      <c r="Z119" s="83"/>
      <c r="AA119" s="83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1:36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4"/>
      <c r="N120" s="20"/>
      <c r="O120" s="81"/>
      <c r="P120" s="81"/>
      <c r="Q120" s="81"/>
      <c r="R120" s="81"/>
      <c r="S120" s="81"/>
      <c r="T120" s="81"/>
      <c r="U120" s="87"/>
      <c r="V120" s="87"/>
      <c r="W120" s="81"/>
      <c r="X120" s="81"/>
      <c r="Y120" s="84"/>
      <c r="Z120" s="84"/>
      <c r="AA120" s="84"/>
      <c r="AB120" s="81"/>
      <c r="AC120" s="81"/>
      <c r="AD120" s="81"/>
      <c r="AE120" s="81"/>
      <c r="AF120" s="81"/>
      <c r="AG120" s="81"/>
      <c r="AH120" s="81"/>
      <c r="AI120" s="81"/>
      <c r="AJ120" s="81"/>
    </row>
    <row r="121" spans="1:36" ht="15.75">
      <c r="A121" s="79" t="s">
        <v>2241</v>
      </c>
      <c r="B121" s="79" t="s">
        <v>2242</v>
      </c>
      <c r="C121" s="79"/>
      <c r="D121" s="79" t="s">
        <v>2243</v>
      </c>
      <c r="E121" s="79" t="s">
        <v>40</v>
      </c>
      <c r="F121" s="79" t="s">
        <v>2244</v>
      </c>
      <c r="G121" s="79" t="s">
        <v>2245</v>
      </c>
      <c r="H121" s="79" t="s">
        <v>43</v>
      </c>
      <c r="I121" s="79" t="s">
        <v>1560</v>
      </c>
      <c r="J121" s="79" t="s">
        <v>45</v>
      </c>
      <c r="K121" s="79" t="s">
        <v>80</v>
      </c>
      <c r="L121" s="79" t="s">
        <v>47</v>
      </c>
      <c r="M121" s="82">
        <v>42359</v>
      </c>
      <c r="N121" s="17" t="s">
        <v>48</v>
      </c>
      <c r="O121" s="79" t="s">
        <v>66</v>
      </c>
      <c r="P121" s="79">
        <v>423</v>
      </c>
      <c r="Q121" s="79" t="s">
        <v>2246</v>
      </c>
      <c r="R121" s="79" t="s">
        <v>2247</v>
      </c>
      <c r="S121" s="79" t="s">
        <v>2248</v>
      </c>
      <c r="T121" s="79">
        <v>2011</v>
      </c>
      <c r="U121" s="85">
        <v>4</v>
      </c>
      <c r="V121" s="85">
        <v>4</v>
      </c>
      <c r="W121" s="79" t="s">
        <v>45</v>
      </c>
      <c r="X121" s="79" t="s">
        <v>2249</v>
      </c>
      <c r="Y121" s="82">
        <v>42123</v>
      </c>
      <c r="Z121" s="82">
        <v>42045</v>
      </c>
      <c r="AA121" s="82">
        <v>42333</v>
      </c>
      <c r="AB121" s="79" t="s">
        <v>2034</v>
      </c>
      <c r="AC121" s="79" t="s">
        <v>2237</v>
      </c>
      <c r="AD121" s="79" t="s">
        <v>45</v>
      </c>
      <c r="AE121" s="79" t="s">
        <v>45</v>
      </c>
      <c r="AF121" s="79" t="s">
        <v>45</v>
      </c>
      <c r="AG121" s="79" t="s">
        <v>2250</v>
      </c>
      <c r="AH121" s="79" t="s">
        <v>2251</v>
      </c>
      <c r="AI121" s="79" t="s">
        <v>2252</v>
      </c>
      <c r="AJ121" s="79">
        <v>2016</v>
      </c>
    </row>
    <row r="122" spans="1:36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3"/>
      <c r="N122" s="19" t="s">
        <v>59</v>
      </c>
      <c r="O122" s="80"/>
      <c r="P122" s="80"/>
      <c r="Q122" s="80"/>
      <c r="R122" s="80"/>
      <c r="S122" s="80"/>
      <c r="T122" s="80"/>
      <c r="U122" s="86"/>
      <c r="V122" s="86"/>
      <c r="W122" s="80"/>
      <c r="X122" s="80"/>
      <c r="Y122" s="83"/>
      <c r="Z122" s="83"/>
      <c r="AA122" s="83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1:36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3"/>
      <c r="N123" s="19" t="s">
        <v>60</v>
      </c>
      <c r="O123" s="80"/>
      <c r="P123" s="80"/>
      <c r="Q123" s="80"/>
      <c r="R123" s="80"/>
      <c r="S123" s="80"/>
      <c r="T123" s="80"/>
      <c r="U123" s="86"/>
      <c r="V123" s="86"/>
      <c r="W123" s="80"/>
      <c r="X123" s="80"/>
      <c r="Y123" s="83"/>
      <c r="Z123" s="83"/>
      <c r="AA123" s="83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1:36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4"/>
      <c r="N124" s="20"/>
      <c r="O124" s="81"/>
      <c r="P124" s="81"/>
      <c r="Q124" s="81"/>
      <c r="R124" s="81"/>
      <c r="S124" s="81"/>
      <c r="T124" s="81"/>
      <c r="U124" s="87"/>
      <c r="V124" s="87"/>
      <c r="W124" s="81"/>
      <c r="X124" s="81"/>
      <c r="Y124" s="84"/>
      <c r="Z124" s="84"/>
      <c r="AA124" s="84"/>
      <c r="AB124" s="81"/>
      <c r="AC124" s="81"/>
      <c r="AD124" s="81"/>
      <c r="AE124" s="81"/>
      <c r="AF124" s="81"/>
      <c r="AG124" s="81"/>
      <c r="AH124" s="81"/>
      <c r="AI124" s="81"/>
      <c r="AJ124" s="81"/>
    </row>
    <row r="125" spans="1:36" ht="15.75">
      <c r="A125" s="79" t="s">
        <v>2253</v>
      </c>
      <c r="B125" s="79" t="s">
        <v>2254</v>
      </c>
      <c r="C125" s="79"/>
      <c r="D125" s="79" t="s">
        <v>2255</v>
      </c>
      <c r="E125" s="79" t="s">
        <v>40</v>
      </c>
      <c r="F125" s="79" t="s">
        <v>2256</v>
      </c>
      <c r="G125" s="79" t="s">
        <v>2257</v>
      </c>
      <c r="H125" s="79" t="s">
        <v>43</v>
      </c>
      <c r="I125" s="79" t="s">
        <v>1560</v>
      </c>
      <c r="J125" s="79" t="s">
        <v>1573</v>
      </c>
      <c r="K125" s="79" t="s">
        <v>46</v>
      </c>
      <c r="L125" s="79" t="s">
        <v>47</v>
      </c>
      <c r="M125" s="82">
        <v>42377</v>
      </c>
      <c r="N125" s="17" t="s">
        <v>48</v>
      </c>
      <c r="O125" s="79" t="s">
        <v>66</v>
      </c>
      <c r="P125" s="79">
        <v>400</v>
      </c>
      <c r="Q125" s="79" t="s">
        <v>2258</v>
      </c>
      <c r="R125" s="79" t="s">
        <v>2259</v>
      </c>
      <c r="S125" s="79" t="s">
        <v>533</v>
      </c>
      <c r="T125" s="79">
        <v>2011</v>
      </c>
      <c r="U125" s="85">
        <v>4</v>
      </c>
      <c r="V125" s="85">
        <v>4</v>
      </c>
      <c r="W125" s="79" t="s">
        <v>45</v>
      </c>
      <c r="X125" s="79" t="s">
        <v>2260</v>
      </c>
      <c r="Y125" s="82">
        <v>42088</v>
      </c>
      <c r="Z125" s="82">
        <v>42038</v>
      </c>
      <c r="AA125" s="82">
        <v>42395</v>
      </c>
      <c r="AB125" s="79" t="s">
        <v>1578</v>
      </c>
      <c r="AC125" s="79" t="s">
        <v>1637</v>
      </c>
      <c r="AD125" s="79" t="s">
        <v>45</v>
      </c>
      <c r="AE125" s="79" t="s">
        <v>45</v>
      </c>
      <c r="AF125" s="79" t="s">
        <v>45</v>
      </c>
      <c r="AG125" s="79" t="s">
        <v>56</v>
      </c>
      <c r="AH125" s="79" t="s">
        <v>2261</v>
      </c>
      <c r="AI125" s="79" t="s">
        <v>2262</v>
      </c>
      <c r="AJ125" s="79">
        <v>2016</v>
      </c>
    </row>
    <row r="126" spans="1:36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3"/>
      <c r="N126" s="19" t="s">
        <v>59</v>
      </c>
      <c r="O126" s="80"/>
      <c r="P126" s="80"/>
      <c r="Q126" s="80"/>
      <c r="R126" s="80"/>
      <c r="S126" s="80"/>
      <c r="T126" s="80"/>
      <c r="U126" s="86"/>
      <c r="V126" s="86"/>
      <c r="W126" s="80"/>
      <c r="X126" s="80"/>
      <c r="Y126" s="83"/>
      <c r="Z126" s="83"/>
      <c r="AA126" s="83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1:36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3"/>
      <c r="N127" s="19" t="s">
        <v>60</v>
      </c>
      <c r="O127" s="80"/>
      <c r="P127" s="80"/>
      <c r="Q127" s="80"/>
      <c r="R127" s="80"/>
      <c r="S127" s="80"/>
      <c r="T127" s="80"/>
      <c r="U127" s="86"/>
      <c r="V127" s="86"/>
      <c r="W127" s="80"/>
      <c r="X127" s="80"/>
      <c r="Y127" s="83"/>
      <c r="Z127" s="83"/>
      <c r="AA127" s="83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1:36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4"/>
      <c r="N128" s="20"/>
      <c r="O128" s="81"/>
      <c r="P128" s="81"/>
      <c r="Q128" s="81"/>
      <c r="R128" s="81"/>
      <c r="S128" s="81"/>
      <c r="T128" s="81"/>
      <c r="U128" s="87"/>
      <c r="V128" s="87"/>
      <c r="W128" s="81"/>
      <c r="X128" s="81"/>
      <c r="Y128" s="84"/>
      <c r="Z128" s="84"/>
      <c r="AA128" s="84"/>
      <c r="AB128" s="81"/>
      <c r="AC128" s="81"/>
      <c r="AD128" s="81"/>
      <c r="AE128" s="81"/>
      <c r="AF128" s="81"/>
      <c r="AG128" s="81"/>
      <c r="AH128" s="81"/>
      <c r="AI128" s="81"/>
      <c r="AJ128" s="81"/>
    </row>
    <row r="129" spans="1:36" ht="15.75">
      <c r="A129" s="79" t="s">
        <v>2263</v>
      </c>
      <c r="B129" s="79" t="s">
        <v>2264</v>
      </c>
      <c r="C129" s="79"/>
      <c r="D129" s="79" t="s">
        <v>2265</v>
      </c>
      <c r="E129" s="79" t="s">
        <v>40</v>
      </c>
      <c r="F129" s="79" t="s">
        <v>154</v>
      </c>
      <c r="G129" s="79" t="s">
        <v>2266</v>
      </c>
      <c r="H129" s="79" t="s">
        <v>43</v>
      </c>
      <c r="I129" s="79" t="s">
        <v>1560</v>
      </c>
      <c r="J129" s="79" t="s">
        <v>45</v>
      </c>
      <c r="K129" s="79" t="s">
        <v>46</v>
      </c>
      <c r="L129" s="79" t="s">
        <v>47</v>
      </c>
      <c r="M129" s="82">
        <v>42359</v>
      </c>
      <c r="N129" s="17" t="s">
        <v>48</v>
      </c>
      <c r="O129" s="79" t="s">
        <v>66</v>
      </c>
      <c r="P129" s="79">
        <v>406</v>
      </c>
      <c r="Q129" s="79" t="s">
        <v>2267</v>
      </c>
      <c r="R129" s="79" t="s">
        <v>2268</v>
      </c>
      <c r="S129" s="79" t="s">
        <v>2269</v>
      </c>
      <c r="T129" s="79">
        <v>2011</v>
      </c>
      <c r="U129" s="85">
        <v>4</v>
      </c>
      <c r="V129" s="85">
        <v>4</v>
      </c>
      <c r="W129" s="79" t="s">
        <v>45</v>
      </c>
      <c r="X129" s="79" t="s">
        <v>2270</v>
      </c>
      <c r="Y129" s="82">
        <v>42107</v>
      </c>
      <c r="Z129" s="82">
        <v>41995</v>
      </c>
      <c r="AA129" s="82">
        <v>42391</v>
      </c>
      <c r="AB129" s="79" t="s">
        <v>1624</v>
      </c>
      <c r="AC129" s="79" t="s">
        <v>1702</v>
      </c>
      <c r="AD129" s="79" t="s">
        <v>45</v>
      </c>
      <c r="AE129" s="79" t="s">
        <v>45</v>
      </c>
      <c r="AF129" s="79" t="s">
        <v>45</v>
      </c>
      <c r="AG129" s="79" t="s">
        <v>56</v>
      </c>
      <c r="AH129" s="79" t="s">
        <v>2271</v>
      </c>
      <c r="AI129" s="79" t="s">
        <v>2272</v>
      </c>
      <c r="AJ129" s="79">
        <v>2016</v>
      </c>
    </row>
    <row r="130" spans="1:36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3"/>
      <c r="N130" s="19" t="s">
        <v>59</v>
      </c>
      <c r="O130" s="80"/>
      <c r="P130" s="80"/>
      <c r="Q130" s="80"/>
      <c r="R130" s="80"/>
      <c r="S130" s="80"/>
      <c r="T130" s="80"/>
      <c r="U130" s="86"/>
      <c r="V130" s="86"/>
      <c r="W130" s="80"/>
      <c r="X130" s="80"/>
      <c r="Y130" s="83"/>
      <c r="Z130" s="83"/>
      <c r="AA130" s="83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1:36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3"/>
      <c r="N131" s="19" t="s">
        <v>60</v>
      </c>
      <c r="O131" s="80"/>
      <c r="P131" s="80"/>
      <c r="Q131" s="80"/>
      <c r="R131" s="80"/>
      <c r="S131" s="80"/>
      <c r="T131" s="80"/>
      <c r="U131" s="86"/>
      <c r="V131" s="86"/>
      <c r="W131" s="80"/>
      <c r="X131" s="80"/>
      <c r="Y131" s="83"/>
      <c r="Z131" s="83"/>
      <c r="AA131" s="83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1:36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4"/>
      <c r="N132" s="20"/>
      <c r="O132" s="81"/>
      <c r="P132" s="81"/>
      <c r="Q132" s="81"/>
      <c r="R132" s="81"/>
      <c r="S132" s="81"/>
      <c r="T132" s="81"/>
      <c r="U132" s="87"/>
      <c r="V132" s="87"/>
      <c r="W132" s="81"/>
      <c r="X132" s="81"/>
      <c r="Y132" s="84"/>
      <c r="Z132" s="84"/>
      <c r="AA132" s="84"/>
      <c r="AB132" s="81"/>
      <c r="AC132" s="81"/>
      <c r="AD132" s="81"/>
      <c r="AE132" s="81"/>
      <c r="AF132" s="81"/>
      <c r="AG132" s="81"/>
      <c r="AH132" s="81"/>
      <c r="AI132" s="81"/>
      <c r="AJ132" s="81"/>
    </row>
    <row r="133" spans="1:36" ht="75">
      <c r="A133" s="2" t="s">
        <v>2273</v>
      </c>
      <c r="B133" s="2" t="s">
        <v>2274</v>
      </c>
      <c r="C133" s="2" t="s">
        <v>129</v>
      </c>
      <c r="D133" s="2" t="s">
        <v>2275</v>
      </c>
      <c r="E133" s="2" t="s">
        <v>40</v>
      </c>
      <c r="F133" s="2" t="s">
        <v>131</v>
      </c>
      <c r="G133" s="2" t="s">
        <v>465</v>
      </c>
      <c r="H133" s="2" t="s">
        <v>43</v>
      </c>
      <c r="I133" s="2" t="s">
        <v>1560</v>
      </c>
      <c r="J133" s="2" t="s">
        <v>45</v>
      </c>
      <c r="K133" s="2" t="s">
        <v>80</v>
      </c>
      <c r="L133" s="2" t="s">
        <v>47</v>
      </c>
      <c r="M133" s="4">
        <v>42671</v>
      </c>
      <c r="N133" s="16">
        <v>3.29</v>
      </c>
      <c r="O133" s="2" t="s">
        <v>66</v>
      </c>
      <c r="P133" s="2">
        <v>436</v>
      </c>
      <c r="Q133" s="2" t="s">
        <v>2276</v>
      </c>
      <c r="R133" s="2" t="s">
        <v>2277</v>
      </c>
      <c r="S133" s="2" t="s">
        <v>2278</v>
      </c>
      <c r="T133" s="2">
        <v>2012</v>
      </c>
      <c r="U133" s="16">
        <v>4</v>
      </c>
      <c r="V133" s="16">
        <v>2</v>
      </c>
      <c r="W133" s="2" t="s">
        <v>45</v>
      </c>
      <c r="X133" s="2" t="s">
        <v>2279</v>
      </c>
      <c r="Y133" s="4">
        <v>42524</v>
      </c>
      <c r="Z133" s="4">
        <v>42383</v>
      </c>
      <c r="AA133" s="4">
        <v>42704</v>
      </c>
      <c r="AB133" s="2" t="s">
        <v>2168</v>
      </c>
      <c r="AC133" s="2" t="s">
        <v>1842</v>
      </c>
      <c r="AD133" s="2" t="s">
        <v>45</v>
      </c>
      <c r="AE133" s="2" t="s">
        <v>45</v>
      </c>
      <c r="AF133" s="2" t="s">
        <v>45</v>
      </c>
      <c r="AG133" s="2" t="s">
        <v>56</v>
      </c>
      <c r="AH133" s="2" t="s">
        <v>2280</v>
      </c>
      <c r="AI133" s="2" t="s">
        <v>2281</v>
      </c>
      <c r="AJ133" s="2">
        <v>2016</v>
      </c>
    </row>
    <row r="134" spans="1:36" ht="15.75">
      <c r="A134" s="79" t="s">
        <v>2282</v>
      </c>
      <c r="B134" s="79" t="s">
        <v>2283</v>
      </c>
      <c r="C134" s="79"/>
      <c r="D134" s="79" t="s">
        <v>2284</v>
      </c>
      <c r="E134" s="79" t="s">
        <v>40</v>
      </c>
      <c r="F134" s="79" t="s">
        <v>154</v>
      </c>
      <c r="G134" s="79" t="s">
        <v>2285</v>
      </c>
      <c r="H134" s="79" t="s">
        <v>43</v>
      </c>
      <c r="I134" s="79" t="s">
        <v>1560</v>
      </c>
      <c r="J134" s="79" t="s">
        <v>45</v>
      </c>
      <c r="K134" s="79" t="s">
        <v>46</v>
      </c>
      <c r="L134" s="79" t="s">
        <v>47</v>
      </c>
      <c r="M134" s="82">
        <v>42376</v>
      </c>
      <c r="N134" s="17" t="s">
        <v>48</v>
      </c>
      <c r="O134" s="79" t="s">
        <v>66</v>
      </c>
      <c r="P134" s="79">
        <v>400</v>
      </c>
      <c r="Q134" s="79" t="s">
        <v>2286</v>
      </c>
      <c r="R134" s="79" t="s">
        <v>2287</v>
      </c>
      <c r="S134" s="79" t="s">
        <v>2288</v>
      </c>
      <c r="T134" s="79">
        <v>2011</v>
      </c>
      <c r="U134" s="85">
        <v>4</v>
      </c>
      <c r="V134" s="85">
        <v>5</v>
      </c>
      <c r="W134" s="79" t="s">
        <v>45</v>
      </c>
      <c r="X134" s="79" t="s">
        <v>2289</v>
      </c>
      <c r="Y134" s="82">
        <v>42128</v>
      </c>
      <c r="Z134" s="82">
        <v>42009</v>
      </c>
      <c r="AA134" s="82">
        <v>42366</v>
      </c>
      <c r="AB134" s="79" t="s">
        <v>2290</v>
      </c>
      <c r="AC134" s="79" t="s">
        <v>2291</v>
      </c>
      <c r="AD134" s="79" t="s">
        <v>45</v>
      </c>
      <c r="AE134" s="79" t="s">
        <v>45</v>
      </c>
      <c r="AF134" s="79" t="s">
        <v>45</v>
      </c>
      <c r="AG134" s="79" t="s">
        <v>56</v>
      </c>
      <c r="AH134" s="79" t="s">
        <v>2292</v>
      </c>
      <c r="AI134" s="79" t="s">
        <v>2293</v>
      </c>
      <c r="AJ134" s="79">
        <v>2016</v>
      </c>
    </row>
    <row r="135" spans="1:36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3"/>
      <c r="N135" s="19" t="s">
        <v>59</v>
      </c>
      <c r="O135" s="80"/>
      <c r="P135" s="80"/>
      <c r="Q135" s="80"/>
      <c r="R135" s="80"/>
      <c r="S135" s="80"/>
      <c r="T135" s="80"/>
      <c r="U135" s="86"/>
      <c r="V135" s="86"/>
      <c r="W135" s="80"/>
      <c r="X135" s="80"/>
      <c r="Y135" s="83"/>
      <c r="Z135" s="83"/>
      <c r="AA135" s="83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1:36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3"/>
      <c r="N136" s="19" t="s">
        <v>60</v>
      </c>
      <c r="O136" s="80"/>
      <c r="P136" s="80"/>
      <c r="Q136" s="80"/>
      <c r="R136" s="80"/>
      <c r="S136" s="80"/>
      <c r="T136" s="80"/>
      <c r="U136" s="86"/>
      <c r="V136" s="86"/>
      <c r="W136" s="80"/>
      <c r="X136" s="80"/>
      <c r="Y136" s="83"/>
      <c r="Z136" s="83"/>
      <c r="AA136" s="83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1:36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4"/>
      <c r="N137" s="20"/>
      <c r="O137" s="81"/>
      <c r="P137" s="81"/>
      <c r="Q137" s="81"/>
      <c r="R137" s="81"/>
      <c r="S137" s="81"/>
      <c r="T137" s="81"/>
      <c r="U137" s="87"/>
      <c r="V137" s="87"/>
      <c r="W137" s="81"/>
      <c r="X137" s="81"/>
      <c r="Y137" s="84"/>
      <c r="Z137" s="84"/>
      <c r="AA137" s="84"/>
      <c r="AB137" s="81"/>
      <c r="AC137" s="81"/>
      <c r="AD137" s="81"/>
      <c r="AE137" s="81"/>
      <c r="AF137" s="81"/>
      <c r="AG137" s="81"/>
      <c r="AH137" s="81"/>
      <c r="AI137" s="81"/>
      <c r="AJ137" s="81"/>
    </row>
    <row r="138" spans="1:36" ht="45">
      <c r="A138" s="2" t="s">
        <v>2294</v>
      </c>
      <c r="B138" s="2" t="s">
        <v>2295</v>
      </c>
      <c r="C138" s="2" t="s">
        <v>129</v>
      </c>
      <c r="D138" s="2" t="s">
        <v>2296</v>
      </c>
      <c r="E138" s="2" t="s">
        <v>104</v>
      </c>
      <c r="F138" s="2" t="s">
        <v>282</v>
      </c>
      <c r="G138" s="2" t="s">
        <v>2297</v>
      </c>
      <c r="H138" s="2" t="s">
        <v>43</v>
      </c>
      <c r="I138" s="2" t="s">
        <v>1560</v>
      </c>
      <c r="J138" s="2" t="s">
        <v>45</v>
      </c>
      <c r="K138" s="2" t="s">
        <v>46</v>
      </c>
      <c r="L138" s="2" t="s">
        <v>47</v>
      </c>
      <c r="M138" s="4">
        <v>42669</v>
      </c>
      <c r="N138" s="16">
        <v>3.28</v>
      </c>
      <c r="O138" s="2" t="s">
        <v>66</v>
      </c>
      <c r="P138" s="2">
        <v>420</v>
      </c>
      <c r="Q138" s="2" t="s">
        <v>2298</v>
      </c>
      <c r="R138" s="2" t="s">
        <v>2299</v>
      </c>
      <c r="S138" s="2" t="s">
        <v>2300</v>
      </c>
      <c r="T138" s="2">
        <v>2012</v>
      </c>
      <c r="U138" s="16">
        <v>4</v>
      </c>
      <c r="V138" s="16">
        <v>2</v>
      </c>
      <c r="W138" s="2" t="s">
        <v>45</v>
      </c>
      <c r="X138" s="2" t="s">
        <v>2301</v>
      </c>
      <c r="Y138" s="4">
        <v>42494</v>
      </c>
      <c r="Z138" s="4">
        <v>42404</v>
      </c>
      <c r="AA138" s="4">
        <v>42668</v>
      </c>
      <c r="AB138" s="2" t="s">
        <v>1702</v>
      </c>
      <c r="AC138" s="2" t="s">
        <v>2205</v>
      </c>
      <c r="AD138" s="2" t="s">
        <v>45</v>
      </c>
      <c r="AE138" s="2" t="s">
        <v>45</v>
      </c>
      <c r="AF138" s="2" t="s">
        <v>45</v>
      </c>
      <c r="AG138" s="2" t="s">
        <v>56</v>
      </c>
      <c r="AH138" s="2" t="s">
        <v>2302</v>
      </c>
      <c r="AI138" s="2" t="s">
        <v>2303</v>
      </c>
      <c r="AJ138" s="2">
        <v>2016</v>
      </c>
    </row>
    <row r="139" spans="1:36" ht="15.75">
      <c r="A139" s="79" t="s">
        <v>2304</v>
      </c>
      <c r="B139" s="79" t="s">
        <v>2305</v>
      </c>
      <c r="C139" s="79"/>
      <c r="D139" s="79" t="s">
        <v>2306</v>
      </c>
      <c r="E139" s="79" t="s">
        <v>40</v>
      </c>
      <c r="F139" s="79" t="s">
        <v>2307</v>
      </c>
      <c r="G139" s="79" t="s">
        <v>2308</v>
      </c>
      <c r="H139" s="79" t="s">
        <v>43</v>
      </c>
      <c r="I139" s="79" t="s">
        <v>1560</v>
      </c>
      <c r="J139" s="79" t="s">
        <v>45</v>
      </c>
      <c r="K139" s="79" t="s">
        <v>46</v>
      </c>
      <c r="L139" s="79" t="s">
        <v>47</v>
      </c>
      <c r="M139" s="82">
        <v>42376</v>
      </c>
      <c r="N139" s="17" t="s">
        <v>48</v>
      </c>
      <c r="O139" s="79" t="s">
        <v>66</v>
      </c>
      <c r="P139" s="79">
        <v>400</v>
      </c>
      <c r="Q139" s="79" t="s">
        <v>2309</v>
      </c>
      <c r="R139" s="79" t="s">
        <v>2310</v>
      </c>
      <c r="S139" s="79" t="s">
        <v>2311</v>
      </c>
      <c r="T139" s="79">
        <v>2015</v>
      </c>
      <c r="U139" s="85">
        <v>4</v>
      </c>
      <c r="V139" s="85">
        <v>5</v>
      </c>
      <c r="W139" s="79" t="s">
        <v>45</v>
      </c>
      <c r="X139" s="79" t="s">
        <v>2312</v>
      </c>
      <c r="Y139" s="82">
        <v>42123</v>
      </c>
      <c r="Z139" s="82">
        <v>42039</v>
      </c>
      <c r="AA139" s="82">
        <v>42369</v>
      </c>
      <c r="AB139" s="79" t="s">
        <v>2313</v>
      </c>
      <c r="AC139" s="79" t="s">
        <v>2314</v>
      </c>
      <c r="AD139" s="79" t="s">
        <v>45</v>
      </c>
      <c r="AE139" s="79" t="s">
        <v>45</v>
      </c>
      <c r="AF139" s="79" t="s">
        <v>45</v>
      </c>
      <c r="AG139" s="79" t="s">
        <v>56</v>
      </c>
      <c r="AH139" s="79" t="s">
        <v>2315</v>
      </c>
      <c r="AI139" s="79" t="s">
        <v>2316</v>
      </c>
      <c r="AJ139" s="79">
        <v>2016</v>
      </c>
    </row>
    <row r="140" spans="1:36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3"/>
      <c r="N140" s="19" t="s">
        <v>59</v>
      </c>
      <c r="O140" s="80"/>
      <c r="P140" s="80"/>
      <c r="Q140" s="80"/>
      <c r="R140" s="80"/>
      <c r="S140" s="80"/>
      <c r="T140" s="80"/>
      <c r="U140" s="86"/>
      <c r="V140" s="86"/>
      <c r="W140" s="80"/>
      <c r="X140" s="80"/>
      <c r="Y140" s="83"/>
      <c r="Z140" s="83"/>
      <c r="AA140" s="83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1:36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3"/>
      <c r="N141" s="19" t="s">
        <v>60</v>
      </c>
      <c r="O141" s="80"/>
      <c r="P141" s="80"/>
      <c r="Q141" s="80"/>
      <c r="R141" s="80"/>
      <c r="S141" s="80"/>
      <c r="T141" s="80"/>
      <c r="U141" s="86"/>
      <c r="V141" s="86"/>
      <c r="W141" s="80"/>
      <c r="X141" s="80"/>
      <c r="Y141" s="83"/>
      <c r="Z141" s="83"/>
      <c r="AA141" s="83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1:36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4"/>
      <c r="N142" s="20"/>
      <c r="O142" s="81"/>
      <c r="P142" s="81"/>
      <c r="Q142" s="81"/>
      <c r="R142" s="81"/>
      <c r="S142" s="81"/>
      <c r="T142" s="81"/>
      <c r="U142" s="87"/>
      <c r="V142" s="87"/>
      <c r="W142" s="81"/>
      <c r="X142" s="81"/>
      <c r="Y142" s="84"/>
      <c r="Z142" s="84"/>
      <c r="AA142" s="84"/>
      <c r="AB142" s="81"/>
      <c r="AC142" s="81"/>
      <c r="AD142" s="81"/>
      <c r="AE142" s="81"/>
      <c r="AF142" s="81"/>
      <c r="AG142" s="81"/>
      <c r="AH142" s="81"/>
      <c r="AI142" s="81"/>
      <c r="AJ142" s="81"/>
    </row>
    <row r="143" spans="1:36" ht="45">
      <c r="A143" s="2" t="s">
        <v>2317</v>
      </c>
      <c r="B143" s="2" t="s">
        <v>2318</v>
      </c>
      <c r="C143" s="2" t="s">
        <v>129</v>
      </c>
      <c r="D143" s="2" t="s">
        <v>2319</v>
      </c>
      <c r="E143" s="2" t="s">
        <v>104</v>
      </c>
      <c r="F143" s="2" t="s">
        <v>131</v>
      </c>
      <c r="G143" s="2" t="s">
        <v>584</v>
      </c>
      <c r="H143" s="2" t="s">
        <v>43</v>
      </c>
      <c r="I143" s="2" t="s">
        <v>1560</v>
      </c>
      <c r="J143" s="2" t="s">
        <v>45</v>
      </c>
      <c r="K143" s="2" t="s">
        <v>80</v>
      </c>
      <c r="L143" s="2" t="s">
        <v>47</v>
      </c>
      <c r="M143" s="4">
        <v>42670</v>
      </c>
      <c r="N143" s="16">
        <v>3.24</v>
      </c>
      <c r="O143" s="2" t="s">
        <v>66</v>
      </c>
      <c r="P143" s="2">
        <v>413</v>
      </c>
      <c r="Q143" s="2" t="s">
        <v>2320</v>
      </c>
      <c r="R143" s="2" t="s">
        <v>2321</v>
      </c>
      <c r="S143" s="2" t="s">
        <v>2322</v>
      </c>
      <c r="T143" s="2">
        <v>2012</v>
      </c>
      <c r="U143" s="16">
        <v>4</v>
      </c>
      <c r="V143" s="16">
        <v>2</v>
      </c>
      <c r="W143" s="2" t="s">
        <v>45</v>
      </c>
      <c r="X143" s="2" t="s">
        <v>2323</v>
      </c>
      <c r="Y143" s="4">
        <v>42452</v>
      </c>
      <c r="Z143" s="4">
        <v>42403</v>
      </c>
      <c r="AA143" s="4">
        <v>42668</v>
      </c>
      <c r="AB143" s="2" t="s">
        <v>2324</v>
      </c>
      <c r="AC143" s="2" t="s">
        <v>1842</v>
      </c>
      <c r="AD143" s="2" t="s">
        <v>45</v>
      </c>
      <c r="AE143" s="2" t="s">
        <v>45</v>
      </c>
      <c r="AF143" s="2" t="s">
        <v>45</v>
      </c>
      <c r="AG143" s="2" t="s">
        <v>56</v>
      </c>
      <c r="AH143" s="2" t="s">
        <v>2325</v>
      </c>
      <c r="AI143" s="2" t="s">
        <v>2326</v>
      </c>
      <c r="AJ143" s="2">
        <v>2016</v>
      </c>
    </row>
    <row r="144" spans="1:36" ht="15.75">
      <c r="A144" s="79" t="s">
        <v>2327</v>
      </c>
      <c r="B144" s="79" t="s">
        <v>2328</v>
      </c>
      <c r="C144" s="79"/>
      <c r="D144" s="79" t="s">
        <v>2329</v>
      </c>
      <c r="E144" s="79" t="s">
        <v>40</v>
      </c>
      <c r="F144" s="79" t="s">
        <v>2330</v>
      </c>
      <c r="G144" s="79" t="s">
        <v>2331</v>
      </c>
      <c r="H144" s="79" t="s">
        <v>43</v>
      </c>
      <c r="I144" s="79" t="s">
        <v>1560</v>
      </c>
      <c r="J144" s="79" t="s">
        <v>45</v>
      </c>
      <c r="K144" s="79" t="s">
        <v>46</v>
      </c>
      <c r="L144" s="79" t="s">
        <v>47</v>
      </c>
      <c r="M144" s="82">
        <v>42377</v>
      </c>
      <c r="N144" s="17" t="s">
        <v>48</v>
      </c>
      <c r="O144" s="79" t="s">
        <v>66</v>
      </c>
      <c r="P144" s="79">
        <v>400</v>
      </c>
      <c r="Q144" s="79" t="s">
        <v>2332</v>
      </c>
      <c r="R144" s="79" t="s">
        <v>2333</v>
      </c>
      <c r="S144" s="79" t="s">
        <v>2334</v>
      </c>
      <c r="T144" s="79">
        <v>2012</v>
      </c>
      <c r="U144" s="85">
        <v>3</v>
      </c>
      <c r="V144" s="85">
        <v>5</v>
      </c>
      <c r="W144" s="79" t="s">
        <v>237</v>
      </c>
      <c r="X144" s="79" t="s">
        <v>2335</v>
      </c>
      <c r="Y144" s="82">
        <v>42258</v>
      </c>
      <c r="Z144" s="82">
        <v>42090</v>
      </c>
      <c r="AA144" s="82">
        <v>42363</v>
      </c>
      <c r="AB144" s="79" t="s">
        <v>2336</v>
      </c>
      <c r="AC144" s="79" t="s">
        <v>2290</v>
      </c>
      <c r="AD144" s="79" t="s">
        <v>45</v>
      </c>
      <c r="AE144" s="79" t="s">
        <v>45</v>
      </c>
      <c r="AF144" s="79" t="s">
        <v>45</v>
      </c>
      <c r="AG144" s="79" t="s">
        <v>56</v>
      </c>
      <c r="AH144" s="79" t="s">
        <v>2337</v>
      </c>
      <c r="AI144" s="79" t="s">
        <v>2338</v>
      </c>
      <c r="AJ144" s="79">
        <v>2016</v>
      </c>
    </row>
    <row r="145" spans="1:36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3"/>
      <c r="N145" s="19" t="s">
        <v>59</v>
      </c>
      <c r="O145" s="80"/>
      <c r="P145" s="80"/>
      <c r="Q145" s="80"/>
      <c r="R145" s="80"/>
      <c r="S145" s="80"/>
      <c r="T145" s="80"/>
      <c r="U145" s="86"/>
      <c r="V145" s="86"/>
      <c r="W145" s="80"/>
      <c r="X145" s="80"/>
      <c r="Y145" s="83"/>
      <c r="Z145" s="83"/>
      <c r="AA145" s="83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1:36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3"/>
      <c r="N146" s="19" t="s">
        <v>60</v>
      </c>
      <c r="O146" s="80"/>
      <c r="P146" s="80"/>
      <c r="Q146" s="80"/>
      <c r="R146" s="80"/>
      <c r="S146" s="80"/>
      <c r="T146" s="80"/>
      <c r="U146" s="86"/>
      <c r="V146" s="86"/>
      <c r="W146" s="80"/>
      <c r="X146" s="80"/>
      <c r="Y146" s="83"/>
      <c r="Z146" s="83"/>
      <c r="AA146" s="83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1:36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4"/>
      <c r="N147" s="20"/>
      <c r="O147" s="81"/>
      <c r="P147" s="81"/>
      <c r="Q147" s="81"/>
      <c r="R147" s="81"/>
      <c r="S147" s="81"/>
      <c r="T147" s="81"/>
      <c r="U147" s="87"/>
      <c r="V147" s="87"/>
      <c r="W147" s="81"/>
      <c r="X147" s="81"/>
      <c r="Y147" s="84"/>
      <c r="Z147" s="84"/>
      <c r="AA147" s="84"/>
      <c r="AB147" s="81"/>
      <c r="AC147" s="81"/>
      <c r="AD147" s="81"/>
      <c r="AE147" s="81"/>
      <c r="AF147" s="81"/>
      <c r="AG147" s="81"/>
      <c r="AH147" s="81"/>
      <c r="AI147" s="81"/>
      <c r="AJ147" s="81"/>
    </row>
    <row r="148" spans="1:36" ht="75">
      <c r="A148" s="2" t="s">
        <v>2339</v>
      </c>
      <c r="B148" s="2" t="s">
        <v>2340</v>
      </c>
      <c r="C148" s="2"/>
      <c r="D148" s="2" t="s">
        <v>2341</v>
      </c>
      <c r="E148" s="2" t="s">
        <v>104</v>
      </c>
      <c r="F148" s="2" t="s">
        <v>118</v>
      </c>
      <c r="G148" s="2" t="s">
        <v>1731</v>
      </c>
      <c r="H148" s="2" t="s">
        <v>43</v>
      </c>
      <c r="I148" s="2" t="s">
        <v>1560</v>
      </c>
      <c r="J148" s="2" t="s">
        <v>1573</v>
      </c>
      <c r="K148" s="2" t="s">
        <v>80</v>
      </c>
      <c r="L148" s="2" t="s">
        <v>47</v>
      </c>
      <c r="M148" s="4">
        <v>42578</v>
      </c>
      <c r="N148" s="16">
        <v>3.15</v>
      </c>
      <c r="O148" s="2" t="s">
        <v>49</v>
      </c>
      <c r="P148" s="2">
        <v>410</v>
      </c>
      <c r="Q148" s="2" t="s">
        <v>2342</v>
      </c>
      <c r="R148" s="2" t="s">
        <v>2343</v>
      </c>
      <c r="S148" s="2" t="s">
        <v>2344</v>
      </c>
      <c r="T148" s="2">
        <v>2010</v>
      </c>
      <c r="U148" s="16">
        <v>5</v>
      </c>
      <c r="V148" s="16">
        <v>11</v>
      </c>
      <c r="W148" s="2" t="s">
        <v>45</v>
      </c>
      <c r="X148" s="2" t="s">
        <v>2345</v>
      </c>
      <c r="Y148" s="4">
        <v>42284</v>
      </c>
      <c r="Z148" s="4">
        <v>42151</v>
      </c>
      <c r="AA148" s="4">
        <v>42566</v>
      </c>
      <c r="AB148" s="2" t="s">
        <v>2346</v>
      </c>
      <c r="AC148" s="2" t="s">
        <v>1690</v>
      </c>
      <c r="AD148" s="2" t="s">
        <v>45</v>
      </c>
      <c r="AE148" s="2" t="s">
        <v>45</v>
      </c>
      <c r="AF148" s="2" t="s">
        <v>45</v>
      </c>
      <c r="AG148" s="2" t="s">
        <v>56</v>
      </c>
      <c r="AH148" s="2" t="s">
        <v>2347</v>
      </c>
      <c r="AI148" s="2" t="s">
        <v>2348</v>
      </c>
      <c r="AJ148" s="2">
        <v>2016</v>
      </c>
    </row>
    <row r="149" spans="1:36" ht="15.75">
      <c r="A149" s="79" t="s">
        <v>2349</v>
      </c>
      <c r="B149" s="79" t="s">
        <v>2350</v>
      </c>
      <c r="C149" s="79"/>
      <c r="D149" s="79" t="s">
        <v>2351</v>
      </c>
      <c r="E149" s="79" t="s">
        <v>40</v>
      </c>
      <c r="F149" s="79" t="s">
        <v>2352</v>
      </c>
      <c r="G149" s="79" t="s">
        <v>2353</v>
      </c>
      <c r="H149" s="79" t="s">
        <v>43</v>
      </c>
      <c r="I149" s="79" t="s">
        <v>1560</v>
      </c>
      <c r="J149" s="79" t="s">
        <v>45</v>
      </c>
      <c r="K149" s="79" t="s">
        <v>46</v>
      </c>
      <c r="L149" s="79" t="s">
        <v>47</v>
      </c>
      <c r="M149" s="82">
        <v>42376</v>
      </c>
      <c r="N149" s="17" t="s">
        <v>48</v>
      </c>
      <c r="O149" s="79" t="s">
        <v>66</v>
      </c>
      <c r="P149" s="79">
        <v>453</v>
      </c>
      <c r="Q149" s="79" t="s">
        <v>2354</v>
      </c>
      <c r="R149" s="79" t="s">
        <v>2355</v>
      </c>
      <c r="S149" s="79" t="s">
        <v>2356</v>
      </c>
      <c r="T149" s="79">
        <v>2011</v>
      </c>
      <c r="U149" s="85">
        <v>4</v>
      </c>
      <c r="V149" s="85">
        <v>5</v>
      </c>
      <c r="W149" s="79" t="s">
        <v>237</v>
      </c>
      <c r="X149" s="79" t="s">
        <v>2357</v>
      </c>
      <c r="Y149" s="82">
        <v>41974</v>
      </c>
      <c r="Z149" s="82">
        <v>41897</v>
      </c>
      <c r="AA149" s="82">
        <v>42366</v>
      </c>
      <c r="AB149" s="79" t="s">
        <v>2358</v>
      </c>
      <c r="AC149" s="79" t="s">
        <v>2359</v>
      </c>
      <c r="AD149" s="79" t="s">
        <v>45</v>
      </c>
      <c r="AE149" s="79" t="s">
        <v>45</v>
      </c>
      <c r="AF149" s="79" t="s">
        <v>45</v>
      </c>
      <c r="AG149" s="79" t="s">
        <v>56</v>
      </c>
      <c r="AH149" s="79" t="s">
        <v>2360</v>
      </c>
      <c r="AI149" s="79" t="s">
        <v>2361</v>
      </c>
      <c r="AJ149" s="79">
        <v>2016</v>
      </c>
    </row>
    <row r="150" spans="1:36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3"/>
      <c r="N150" s="19" t="s">
        <v>59</v>
      </c>
      <c r="O150" s="80"/>
      <c r="P150" s="80"/>
      <c r="Q150" s="80"/>
      <c r="R150" s="80"/>
      <c r="S150" s="80"/>
      <c r="T150" s="80"/>
      <c r="U150" s="86"/>
      <c r="V150" s="86"/>
      <c r="W150" s="80"/>
      <c r="X150" s="80"/>
      <c r="Y150" s="83"/>
      <c r="Z150" s="83"/>
      <c r="AA150" s="83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1:36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3"/>
      <c r="N151" s="19" t="s">
        <v>60</v>
      </c>
      <c r="O151" s="80"/>
      <c r="P151" s="80"/>
      <c r="Q151" s="80"/>
      <c r="R151" s="80"/>
      <c r="S151" s="80"/>
      <c r="T151" s="80"/>
      <c r="U151" s="86"/>
      <c r="V151" s="86"/>
      <c r="W151" s="80"/>
      <c r="X151" s="80"/>
      <c r="Y151" s="83"/>
      <c r="Z151" s="83"/>
      <c r="AA151" s="83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1:36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4"/>
      <c r="N152" s="20"/>
      <c r="O152" s="81"/>
      <c r="P152" s="81"/>
      <c r="Q152" s="81"/>
      <c r="R152" s="81"/>
      <c r="S152" s="81"/>
      <c r="T152" s="81"/>
      <c r="U152" s="87"/>
      <c r="V152" s="87"/>
      <c r="W152" s="81"/>
      <c r="X152" s="81"/>
      <c r="Y152" s="84"/>
      <c r="Z152" s="84"/>
      <c r="AA152" s="84"/>
      <c r="AB152" s="81"/>
      <c r="AC152" s="81"/>
      <c r="AD152" s="81"/>
      <c r="AE152" s="81"/>
      <c r="AF152" s="81"/>
      <c r="AG152" s="81"/>
      <c r="AH152" s="81"/>
      <c r="AI152" s="81"/>
      <c r="AJ152" s="81"/>
    </row>
    <row r="153" spans="1:36" ht="15.75">
      <c r="A153" s="79" t="s">
        <v>2362</v>
      </c>
      <c r="B153" s="79" t="s">
        <v>2363</v>
      </c>
      <c r="C153" s="79"/>
      <c r="D153" s="79" t="s">
        <v>2364</v>
      </c>
      <c r="E153" s="79" t="s">
        <v>40</v>
      </c>
      <c r="F153" s="79" t="s">
        <v>2365</v>
      </c>
      <c r="G153" s="79" t="s">
        <v>2366</v>
      </c>
      <c r="H153" s="79" t="s">
        <v>43</v>
      </c>
      <c r="I153" s="79" t="s">
        <v>1560</v>
      </c>
      <c r="J153" s="79" t="s">
        <v>45</v>
      </c>
      <c r="K153" s="79" t="s">
        <v>80</v>
      </c>
      <c r="L153" s="79" t="s">
        <v>47</v>
      </c>
      <c r="M153" s="82">
        <v>42377</v>
      </c>
      <c r="N153" s="17" t="s">
        <v>48</v>
      </c>
      <c r="O153" s="79" t="s">
        <v>66</v>
      </c>
      <c r="P153" s="79">
        <v>403</v>
      </c>
      <c r="Q153" s="79" t="s">
        <v>2367</v>
      </c>
      <c r="R153" s="79" t="s">
        <v>2368</v>
      </c>
      <c r="S153" s="79" t="s">
        <v>2369</v>
      </c>
      <c r="T153" s="79">
        <v>2011</v>
      </c>
      <c r="U153" s="85">
        <v>4</v>
      </c>
      <c r="V153" s="85">
        <v>5</v>
      </c>
      <c r="W153" s="79" t="s">
        <v>45</v>
      </c>
      <c r="X153" s="79" t="s">
        <v>2370</v>
      </c>
      <c r="Y153" s="82">
        <v>42088</v>
      </c>
      <c r="Z153" s="82">
        <v>41995</v>
      </c>
      <c r="AA153" s="82">
        <v>42369</v>
      </c>
      <c r="AB153" s="79" t="s">
        <v>2371</v>
      </c>
      <c r="AC153" s="79" t="s">
        <v>2324</v>
      </c>
      <c r="AD153" s="79" t="s">
        <v>45</v>
      </c>
      <c r="AE153" s="79" t="s">
        <v>45</v>
      </c>
      <c r="AF153" s="79" t="s">
        <v>45</v>
      </c>
      <c r="AG153" s="79" t="s">
        <v>56</v>
      </c>
      <c r="AH153" s="79" t="s">
        <v>2372</v>
      </c>
      <c r="AI153" s="79" t="s">
        <v>2373</v>
      </c>
      <c r="AJ153" s="79">
        <v>2016</v>
      </c>
    </row>
    <row r="154" spans="1:36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3"/>
      <c r="N154" s="19" t="s">
        <v>59</v>
      </c>
      <c r="O154" s="80"/>
      <c r="P154" s="80"/>
      <c r="Q154" s="80"/>
      <c r="R154" s="80"/>
      <c r="S154" s="80"/>
      <c r="T154" s="80"/>
      <c r="U154" s="86"/>
      <c r="V154" s="86"/>
      <c r="W154" s="80"/>
      <c r="X154" s="80"/>
      <c r="Y154" s="83"/>
      <c r="Z154" s="83"/>
      <c r="AA154" s="83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1:36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3"/>
      <c r="N155" s="19" t="s">
        <v>60</v>
      </c>
      <c r="O155" s="80"/>
      <c r="P155" s="80"/>
      <c r="Q155" s="80"/>
      <c r="R155" s="80"/>
      <c r="S155" s="80"/>
      <c r="T155" s="80"/>
      <c r="U155" s="86"/>
      <c r="V155" s="86"/>
      <c r="W155" s="80"/>
      <c r="X155" s="80"/>
      <c r="Y155" s="83"/>
      <c r="Z155" s="83"/>
      <c r="AA155" s="83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1:36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4"/>
      <c r="N156" s="20"/>
      <c r="O156" s="81"/>
      <c r="P156" s="81"/>
      <c r="Q156" s="81"/>
      <c r="R156" s="81"/>
      <c r="S156" s="81"/>
      <c r="T156" s="81"/>
      <c r="U156" s="87"/>
      <c r="V156" s="87"/>
      <c r="W156" s="81"/>
      <c r="X156" s="81"/>
      <c r="Y156" s="84"/>
      <c r="Z156" s="84"/>
      <c r="AA156" s="84"/>
      <c r="AB156" s="81"/>
      <c r="AC156" s="81"/>
      <c r="AD156" s="81"/>
      <c r="AE156" s="81"/>
      <c r="AF156" s="81"/>
      <c r="AG156" s="81"/>
      <c r="AH156" s="81"/>
      <c r="AI156" s="81"/>
      <c r="AJ156" s="81"/>
    </row>
    <row r="157" spans="1:36" ht="30">
      <c r="A157" s="2" t="s">
        <v>2374</v>
      </c>
      <c r="B157" s="2" t="s">
        <v>2375</v>
      </c>
      <c r="C157" s="2"/>
      <c r="D157" s="2" t="s">
        <v>2376</v>
      </c>
      <c r="E157" s="2" t="s">
        <v>40</v>
      </c>
      <c r="F157" s="2" t="s">
        <v>2377</v>
      </c>
      <c r="G157" s="2" t="s">
        <v>2378</v>
      </c>
      <c r="H157" s="2" t="s">
        <v>43</v>
      </c>
      <c r="I157" s="2" t="s">
        <v>1560</v>
      </c>
      <c r="J157" s="2" t="s">
        <v>45</v>
      </c>
      <c r="K157" s="2" t="s">
        <v>46</v>
      </c>
      <c r="L157" s="2" t="s">
        <v>47</v>
      </c>
      <c r="M157" s="4">
        <v>42577</v>
      </c>
      <c r="N157" s="16">
        <v>3.28</v>
      </c>
      <c r="O157" s="2" t="s">
        <v>66</v>
      </c>
      <c r="P157" s="2">
        <v>423</v>
      </c>
      <c r="Q157" s="2" t="s">
        <v>2379</v>
      </c>
      <c r="R157" s="2" t="s">
        <v>2380</v>
      </c>
      <c r="S157" s="2" t="s">
        <v>2381</v>
      </c>
      <c r="T157" s="2">
        <v>2012</v>
      </c>
      <c r="U157" s="16">
        <v>3</v>
      </c>
      <c r="V157" s="16">
        <v>11</v>
      </c>
      <c r="W157" s="2" t="s">
        <v>45</v>
      </c>
      <c r="X157" s="2" t="s">
        <v>2382</v>
      </c>
      <c r="Y157" s="4">
        <v>42403</v>
      </c>
      <c r="Z157" s="4">
        <v>42290</v>
      </c>
      <c r="AA157" s="4">
        <v>42576</v>
      </c>
      <c r="AB157" s="2" t="s">
        <v>1691</v>
      </c>
      <c r="AC157" s="2" t="s">
        <v>2383</v>
      </c>
      <c r="AD157" s="2" t="s">
        <v>45</v>
      </c>
      <c r="AE157" s="2" t="s">
        <v>45</v>
      </c>
      <c r="AF157" s="2" t="s">
        <v>45</v>
      </c>
      <c r="AG157" s="2" t="s">
        <v>56</v>
      </c>
      <c r="AH157" s="2" t="s">
        <v>2384</v>
      </c>
      <c r="AI157" s="2" t="s">
        <v>2385</v>
      </c>
      <c r="AJ157" s="2">
        <v>2016</v>
      </c>
    </row>
    <row r="158" spans="1:36" ht="60">
      <c r="A158" s="2" t="s">
        <v>2386</v>
      </c>
      <c r="B158" s="2" t="s">
        <v>2387</v>
      </c>
      <c r="C158" s="2"/>
      <c r="D158" s="2" t="s">
        <v>2388</v>
      </c>
      <c r="E158" s="2" t="s">
        <v>104</v>
      </c>
      <c r="F158" s="2" t="s">
        <v>245</v>
      </c>
      <c r="G158" s="2" t="s">
        <v>2389</v>
      </c>
      <c r="H158" s="2" t="s">
        <v>43</v>
      </c>
      <c r="I158" s="2" t="s">
        <v>1560</v>
      </c>
      <c r="J158" s="2" t="s">
        <v>1573</v>
      </c>
      <c r="K158" s="2" t="s">
        <v>46</v>
      </c>
      <c r="L158" s="2" t="s">
        <v>47</v>
      </c>
      <c r="M158" s="4">
        <v>42577</v>
      </c>
      <c r="N158" s="16">
        <v>2.92</v>
      </c>
      <c r="O158" s="2" t="s">
        <v>49</v>
      </c>
      <c r="P158" s="2">
        <v>456</v>
      </c>
      <c r="Q158" s="2" t="s">
        <v>2390</v>
      </c>
      <c r="R158" s="2" t="s">
        <v>2391</v>
      </c>
      <c r="S158" s="2" t="s">
        <v>2392</v>
      </c>
      <c r="T158" s="2">
        <v>2009</v>
      </c>
      <c r="U158" s="16">
        <v>6</v>
      </c>
      <c r="V158" s="16">
        <v>11</v>
      </c>
      <c r="W158" s="2" t="s">
        <v>45</v>
      </c>
      <c r="X158" s="2" t="s">
        <v>2393</v>
      </c>
      <c r="Y158" s="4">
        <v>41708</v>
      </c>
      <c r="Z158" s="4">
        <v>41442</v>
      </c>
      <c r="AA158" s="4">
        <v>42566</v>
      </c>
      <c r="AB158" s="2" t="s">
        <v>2346</v>
      </c>
      <c r="AC158" s="2" t="s">
        <v>1602</v>
      </c>
      <c r="AD158" s="2" t="s">
        <v>45</v>
      </c>
      <c r="AE158" s="2" t="s">
        <v>45</v>
      </c>
      <c r="AF158" s="2" t="s">
        <v>45</v>
      </c>
      <c r="AG158" s="2" t="s">
        <v>56</v>
      </c>
      <c r="AH158" s="2" t="s">
        <v>2394</v>
      </c>
      <c r="AI158" s="2" t="s">
        <v>2395</v>
      </c>
      <c r="AJ158" s="2">
        <v>2016</v>
      </c>
    </row>
    <row r="159" spans="1:36" ht="90">
      <c r="A159" s="2" t="s">
        <v>2396</v>
      </c>
      <c r="B159" s="2" t="s">
        <v>2397</v>
      </c>
      <c r="C159" s="2"/>
      <c r="D159" s="2" t="s">
        <v>2398</v>
      </c>
      <c r="E159" s="2" t="s">
        <v>104</v>
      </c>
      <c r="F159" s="2" t="s">
        <v>2399</v>
      </c>
      <c r="G159" s="2" t="s">
        <v>2400</v>
      </c>
      <c r="H159" s="2" t="s">
        <v>43</v>
      </c>
      <c r="I159" s="2" t="s">
        <v>1560</v>
      </c>
      <c r="J159" s="2" t="s">
        <v>45</v>
      </c>
      <c r="K159" s="2" t="s">
        <v>46</v>
      </c>
      <c r="L159" s="2" t="s">
        <v>47</v>
      </c>
      <c r="M159" s="4">
        <v>42576</v>
      </c>
      <c r="N159" s="16">
        <v>2.92</v>
      </c>
      <c r="O159" s="2" t="s">
        <v>49</v>
      </c>
      <c r="P159" s="2">
        <v>433</v>
      </c>
      <c r="Q159" s="2" t="s">
        <v>2401</v>
      </c>
      <c r="R159" s="2" t="s">
        <v>2402</v>
      </c>
      <c r="S159" s="2" t="s">
        <v>2403</v>
      </c>
      <c r="T159" s="2">
        <v>2009</v>
      </c>
      <c r="U159" s="16">
        <v>6</v>
      </c>
      <c r="V159" s="16">
        <v>11</v>
      </c>
      <c r="W159" s="2" t="s">
        <v>45</v>
      </c>
      <c r="X159" s="2" t="s">
        <v>2404</v>
      </c>
      <c r="Y159" s="4">
        <v>42228</v>
      </c>
      <c r="Z159" s="4">
        <v>42072</v>
      </c>
      <c r="AA159" s="4">
        <v>42542</v>
      </c>
      <c r="AB159" s="2" t="s">
        <v>1601</v>
      </c>
      <c r="AC159" s="2" t="s">
        <v>1602</v>
      </c>
      <c r="AD159" s="2" t="s">
        <v>45</v>
      </c>
      <c r="AE159" s="2" t="s">
        <v>45</v>
      </c>
      <c r="AF159" s="2" t="s">
        <v>45</v>
      </c>
      <c r="AG159" s="2" t="s">
        <v>2405</v>
      </c>
      <c r="AH159" s="2" t="s">
        <v>2406</v>
      </c>
      <c r="AI159" s="2" t="s">
        <v>2407</v>
      </c>
      <c r="AJ159" s="2">
        <v>2016</v>
      </c>
    </row>
    <row r="160" spans="1:36" ht="15.75">
      <c r="A160" s="79" t="s">
        <v>2408</v>
      </c>
      <c r="B160" s="79" t="s">
        <v>2409</v>
      </c>
      <c r="C160" s="79"/>
      <c r="D160" s="79" t="s">
        <v>2410</v>
      </c>
      <c r="E160" s="79" t="s">
        <v>40</v>
      </c>
      <c r="F160" s="79" t="s">
        <v>1116</v>
      </c>
      <c r="G160" s="79" t="s">
        <v>2411</v>
      </c>
      <c r="H160" s="79" t="s">
        <v>43</v>
      </c>
      <c r="I160" s="79" t="s">
        <v>1560</v>
      </c>
      <c r="J160" s="79" t="s">
        <v>45</v>
      </c>
      <c r="K160" s="79" t="s">
        <v>46</v>
      </c>
      <c r="L160" s="79" t="s">
        <v>47</v>
      </c>
      <c r="M160" s="82">
        <v>42377</v>
      </c>
      <c r="N160" s="17" t="s">
        <v>48</v>
      </c>
      <c r="O160" s="79" t="s">
        <v>66</v>
      </c>
      <c r="P160" s="79">
        <v>483</v>
      </c>
      <c r="Q160" s="79" t="s">
        <v>2412</v>
      </c>
      <c r="R160" s="79" t="s">
        <v>2413</v>
      </c>
      <c r="S160" s="79" t="s">
        <v>2414</v>
      </c>
      <c r="T160" s="79">
        <v>2011</v>
      </c>
      <c r="U160" s="85">
        <v>4</v>
      </c>
      <c r="V160" s="85">
        <v>5</v>
      </c>
      <c r="W160" s="79" t="s">
        <v>45</v>
      </c>
      <c r="X160" s="79" t="s">
        <v>2415</v>
      </c>
      <c r="Y160" s="82">
        <v>42123</v>
      </c>
      <c r="Z160" s="82">
        <v>42019</v>
      </c>
      <c r="AA160" s="82">
        <v>42369</v>
      </c>
      <c r="AB160" s="79" t="s">
        <v>2324</v>
      </c>
      <c r="AC160" s="79" t="s">
        <v>2371</v>
      </c>
      <c r="AD160" s="79" t="s">
        <v>45</v>
      </c>
      <c r="AE160" s="79" t="s">
        <v>45</v>
      </c>
      <c r="AF160" s="79" t="s">
        <v>45</v>
      </c>
      <c r="AG160" s="79" t="s">
        <v>56</v>
      </c>
      <c r="AH160" s="79" t="s">
        <v>2416</v>
      </c>
      <c r="AI160" s="79" t="s">
        <v>2417</v>
      </c>
      <c r="AJ160" s="79">
        <v>2016</v>
      </c>
    </row>
    <row r="161" spans="1:36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3"/>
      <c r="N161" s="19" t="s">
        <v>59</v>
      </c>
      <c r="O161" s="80"/>
      <c r="P161" s="80"/>
      <c r="Q161" s="80"/>
      <c r="R161" s="80"/>
      <c r="S161" s="80"/>
      <c r="T161" s="80"/>
      <c r="U161" s="86"/>
      <c r="V161" s="86"/>
      <c r="W161" s="80"/>
      <c r="X161" s="80"/>
      <c r="Y161" s="83"/>
      <c r="Z161" s="83"/>
      <c r="AA161" s="83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1:36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3"/>
      <c r="N162" s="19" t="s">
        <v>60</v>
      </c>
      <c r="O162" s="80"/>
      <c r="P162" s="80"/>
      <c r="Q162" s="80"/>
      <c r="R162" s="80"/>
      <c r="S162" s="80"/>
      <c r="T162" s="80"/>
      <c r="U162" s="86"/>
      <c r="V162" s="86"/>
      <c r="W162" s="80"/>
      <c r="X162" s="80"/>
      <c r="Y162" s="83"/>
      <c r="Z162" s="83"/>
      <c r="AA162" s="83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1:36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4"/>
      <c r="N163" s="20"/>
      <c r="O163" s="81"/>
      <c r="P163" s="81"/>
      <c r="Q163" s="81"/>
      <c r="R163" s="81"/>
      <c r="S163" s="81"/>
      <c r="T163" s="81"/>
      <c r="U163" s="87"/>
      <c r="V163" s="87"/>
      <c r="W163" s="81"/>
      <c r="X163" s="81"/>
      <c r="Y163" s="84"/>
      <c r="Z163" s="84"/>
      <c r="AA163" s="84"/>
      <c r="AB163" s="81"/>
      <c r="AC163" s="81"/>
      <c r="AD163" s="81"/>
      <c r="AE163" s="81"/>
      <c r="AF163" s="81"/>
      <c r="AG163" s="81"/>
      <c r="AH163" s="81"/>
      <c r="AI163" s="81"/>
      <c r="AJ163" s="81"/>
    </row>
    <row r="164" spans="1:36" ht="60">
      <c r="A164" s="2" t="s">
        <v>2418</v>
      </c>
      <c r="B164" s="2" t="s">
        <v>2419</v>
      </c>
      <c r="C164" s="2" t="s">
        <v>129</v>
      </c>
      <c r="D164" s="2" t="s">
        <v>2420</v>
      </c>
      <c r="E164" s="2" t="s">
        <v>40</v>
      </c>
      <c r="F164" s="2" t="s">
        <v>1116</v>
      </c>
      <c r="G164" s="2" t="s">
        <v>1001</v>
      </c>
      <c r="H164" s="2" t="s">
        <v>43</v>
      </c>
      <c r="I164" s="2" t="s">
        <v>1560</v>
      </c>
      <c r="J164" s="2" t="s">
        <v>45</v>
      </c>
      <c r="K164" s="2" t="s">
        <v>46</v>
      </c>
      <c r="L164" s="2" t="s">
        <v>47</v>
      </c>
      <c r="M164" s="4">
        <v>42670</v>
      </c>
      <c r="N164" s="16">
        <v>3.3</v>
      </c>
      <c r="O164" s="2" t="s">
        <v>66</v>
      </c>
      <c r="P164" s="2">
        <v>400</v>
      </c>
      <c r="Q164" s="2" t="s">
        <v>2421</v>
      </c>
      <c r="R164" s="2" t="s">
        <v>2422</v>
      </c>
      <c r="S164" s="2" t="s">
        <v>2423</v>
      </c>
      <c r="T164" s="2">
        <v>2012</v>
      </c>
      <c r="U164" s="16">
        <v>4</v>
      </c>
      <c r="V164" s="16">
        <v>2</v>
      </c>
      <c r="W164" s="2" t="s">
        <v>45</v>
      </c>
      <c r="X164" s="2" t="s">
        <v>2424</v>
      </c>
      <c r="Y164" s="4">
        <v>42457</v>
      </c>
      <c r="Z164" s="4">
        <v>42270</v>
      </c>
      <c r="AA164" s="4">
        <v>42674</v>
      </c>
      <c r="AB164" s="2" t="s">
        <v>2425</v>
      </c>
      <c r="AC164" s="2" t="s">
        <v>2324</v>
      </c>
      <c r="AD164" s="2" t="s">
        <v>45</v>
      </c>
      <c r="AE164" s="2" t="s">
        <v>45</v>
      </c>
      <c r="AF164" s="2" t="s">
        <v>45</v>
      </c>
      <c r="AG164" s="2" t="s">
        <v>56</v>
      </c>
      <c r="AH164" s="2" t="s">
        <v>2426</v>
      </c>
      <c r="AI164" s="2" t="s">
        <v>2427</v>
      </c>
      <c r="AJ164" s="2">
        <v>2016</v>
      </c>
    </row>
    <row r="165" spans="1:36" ht="75">
      <c r="A165" s="2" t="s">
        <v>2428</v>
      </c>
      <c r="B165" s="2" t="s">
        <v>2429</v>
      </c>
      <c r="C165" s="2"/>
      <c r="D165" s="2" t="s">
        <v>2430</v>
      </c>
      <c r="E165" s="2" t="s">
        <v>40</v>
      </c>
      <c r="F165" s="2" t="s">
        <v>131</v>
      </c>
      <c r="G165" s="2" t="s">
        <v>2431</v>
      </c>
      <c r="H165" s="2" t="s">
        <v>43</v>
      </c>
      <c r="I165" s="2" t="s">
        <v>1560</v>
      </c>
      <c r="J165" s="2" t="s">
        <v>45</v>
      </c>
      <c r="K165" s="2" t="s">
        <v>46</v>
      </c>
      <c r="L165" s="2" t="s">
        <v>47</v>
      </c>
      <c r="M165" s="4">
        <v>42579</v>
      </c>
      <c r="N165" s="16">
        <v>3.36</v>
      </c>
      <c r="O165" s="2" t="s">
        <v>66</v>
      </c>
      <c r="P165" s="2">
        <v>407</v>
      </c>
      <c r="Q165" s="2" t="s">
        <v>2432</v>
      </c>
      <c r="R165" s="2" t="s">
        <v>2433</v>
      </c>
      <c r="S165" s="2" t="s">
        <v>2434</v>
      </c>
      <c r="T165" s="2">
        <v>2012</v>
      </c>
      <c r="U165" s="16">
        <v>3</v>
      </c>
      <c r="V165" s="16">
        <v>11</v>
      </c>
      <c r="W165" s="2" t="s">
        <v>237</v>
      </c>
      <c r="X165" s="2" t="s">
        <v>2435</v>
      </c>
      <c r="Y165" s="4">
        <v>42394</v>
      </c>
      <c r="Z165" s="4">
        <v>42649</v>
      </c>
      <c r="AA165" s="2"/>
      <c r="AB165" s="2" t="s">
        <v>1713</v>
      </c>
      <c r="AC165" s="2" t="s">
        <v>1714</v>
      </c>
      <c r="AD165" s="2" t="s">
        <v>45</v>
      </c>
      <c r="AE165" s="2" t="s">
        <v>45</v>
      </c>
      <c r="AF165" s="2" t="s">
        <v>45</v>
      </c>
      <c r="AG165" s="2" t="s">
        <v>56</v>
      </c>
      <c r="AH165" s="2" t="s">
        <v>2436</v>
      </c>
      <c r="AI165" s="2" t="s">
        <v>2437</v>
      </c>
      <c r="AJ165" s="2">
        <v>2016</v>
      </c>
    </row>
    <row r="166" spans="1:36" ht="15.75">
      <c r="A166" s="79" t="s">
        <v>2438</v>
      </c>
      <c r="B166" s="79" t="s">
        <v>2439</v>
      </c>
      <c r="C166" s="79"/>
      <c r="D166" s="79" t="s">
        <v>2440</v>
      </c>
      <c r="E166" s="79" t="s">
        <v>40</v>
      </c>
      <c r="F166" s="79" t="s">
        <v>78</v>
      </c>
      <c r="G166" s="79" t="s">
        <v>2441</v>
      </c>
      <c r="H166" s="79" t="s">
        <v>43</v>
      </c>
      <c r="I166" s="79" t="s">
        <v>1560</v>
      </c>
      <c r="J166" s="79" t="s">
        <v>45</v>
      </c>
      <c r="K166" s="79" t="s">
        <v>46</v>
      </c>
      <c r="L166" s="79" t="s">
        <v>47</v>
      </c>
      <c r="M166" s="82">
        <v>42306</v>
      </c>
      <c r="N166" s="17" t="s">
        <v>48</v>
      </c>
      <c r="O166" s="79" t="s">
        <v>66</v>
      </c>
      <c r="P166" s="79">
        <v>403</v>
      </c>
      <c r="Q166" s="79" t="s">
        <v>2442</v>
      </c>
      <c r="R166" s="79" t="s">
        <v>2443</v>
      </c>
      <c r="S166" s="79" t="s">
        <v>2444</v>
      </c>
      <c r="T166" s="79">
        <v>2011</v>
      </c>
      <c r="U166" s="85">
        <v>4</v>
      </c>
      <c r="V166" s="85">
        <v>2</v>
      </c>
      <c r="W166" s="79" t="s">
        <v>45</v>
      </c>
      <c r="X166" s="79" t="s">
        <v>2445</v>
      </c>
      <c r="Y166" s="82">
        <v>42081</v>
      </c>
      <c r="Z166" s="82">
        <v>41961</v>
      </c>
      <c r="AA166" s="82">
        <v>42297</v>
      </c>
      <c r="AB166" s="79" t="s">
        <v>1625</v>
      </c>
      <c r="AC166" s="79" t="s">
        <v>1624</v>
      </c>
      <c r="AD166" s="79" t="s">
        <v>45</v>
      </c>
      <c r="AE166" s="79" t="s">
        <v>45</v>
      </c>
      <c r="AF166" s="79" t="s">
        <v>45</v>
      </c>
      <c r="AG166" s="79" t="s">
        <v>56</v>
      </c>
      <c r="AH166" s="79" t="s">
        <v>2446</v>
      </c>
      <c r="AI166" s="79" t="s">
        <v>2447</v>
      </c>
      <c r="AJ166" s="79">
        <v>2016</v>
      </c>
    </row>
    <row r="167" spans="1:36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3"/>
      <c r="N167" s="19" t="s">
        <v>59</v>
      </c>
      <c r="O167" s="80"/>
      <c r="P167" s="80"/>
      <c r="Q167" s="80"/>
      <c r="R167" s="80"/>
      <c r="S167" s="80"/>
      <c r="T167" s="80"/>
      <c r="U167" s="86"/>
      <c r="V167" s="86"/>
      <c r="W167" s="80"/>
      <c r="X167" s="80"/>
      <c r="Y167" s="83"/>
      <c r="Z167" s="83"/>
      <c r="AA167" s="83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1:36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3"/>
      <c r="N168" s="19" t="s">
        <v>60</v>
      </c>
      <c r="O168" s="80"/>
      <c r="P168" s="80"/>
      <c r="Q168" s="80"/>
      <c r="R168" s="80"/>
      <c r="S168" s="80"/>
      <c r="T168" s="80"/>
      <c r="U168" s="86"/>
      <c r="V168" s="86"/>
      <c r="W168" s="80"/>
      <c r="X168" s="80"/>
      <c r="Y168" s="83"/>
      <c r="Z168" s="83"/>
      <c r="AA168" s="83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1:36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4"/>
      <c r="N169" s="20"/>
      <c r="O169" s="81"/>
      <c r="P169" s="81"/>
      <c r="Q169" s="81"/>
      <c r="R169" s="81"/>
      <c r="S169" s="81"/>
      <c r="T169" s="81"/>
      <c r="U169" s="87"/>
      <c r="V169" s="87"/>
      <c r="W169" s="81"/>
      <c r="X169" s="81"/>
      <c r="Y169" s="84"/>
      <c r="Z169" s="84"/>
      <c r="AA169" s="84"/>
      <c r="AB169" s="81"/>
      <c r="AC169" s="81"/>
      <c r="AD169" s="81"/>
      <c r="AE169" s="81"/>
      <c r="AF169" s="81"/>
      <c r="AG169" s="81"/>
      <c r="AH169" s="81"/>
      <c r="AI169" s="81"/>
      <c r="AJ169" s="81"/>
    </row>
    <row r="170" spans="1:36" ht="60">
      <c r="A170" s="2" t="s">
        <v>2448</v>
      </c>
      <c r="B170" s="2" t="s">
        <v>2449</v>
      </c>
      <c r="C170" s="2"/>
      <c r="D170" s="2" t="s">
        <v>2450</v>
      </c>
      <c r="E170" s="2" t="s">
        <v>40</v>
      </c>
      <c r="F170" s="2" t="s">
        <v>2451</v>
      </c>
      <c r="G170" s="2" t="s">
        <v>2452</v>
      </c>
      <c r="H170" s="2" t="s">
        <v>43</v>
      </c>
      <c r="I170" s="2" t="s">
        <v>1560</v>
      </c>
      <c r="J170" s="2" t="s">
        <v>45</v>
      </c>
      <c r="K170" s="2" t="s">
        <v>46</v>
      </c>
      <c r="L170" s="2" t="s">
        <v>47</v>
      </c>
      <c r="M170" s="4">
        <v>42578</v>
      </c>
      <c r="N170" s="16">
        <v>3.31</v>
      </c>
      <c r="O170" s="2" t="s">
        <v>66</v>
      </c>
      <c r="P170" s="2">
        <v>473</v>
      </c>
      <c r="Q170" s="2" t="s">
        <v>1300</v>
      </c>
      <c r="R170" s="2" t="s">
        <v>2453</v>
      </c>
      <c r="S170" s="2" t="s">
        <v>2454</v>
      </c>
      <c r="T170" s="2">
        <v>2012</v>
      </c>
      <c r="U170" s="16">
        <v>3</v>
      </c>
      <c r="V170" s="16">
        <v>11</v>
      </c>
      <c r="W170" s="2" t="s">
        <v>237</v>
      </c>
      <c r="X170" s="2" t="s">
        <v>2455</v>
      </c>
      <c r="Y170" s="4">
        <v>42333</v>
      </c>
      <c r="Z170" s="4">
        <v>42045</v>
      </c>
      <c r="AA170" s="2"/>
      <c r="AB170" s="2" t="s">
        <v>1714</v>
      </c>
      <c r="AC170" s="2" t="s">
        <v>1713</v>
      </c>
      <c r="AD170" s="2" t="s">
        <v>45</v>
      </c>
      <c r="AE170" s="2" t="s">
        <v>45</v>
      </c>
      <c r="AF170" s="2" t="s">
        <v>45</v>
      </c>
      <c r="AG170" s="2" t="s">
        <v>56</v>
      </c>
      <c r="AH170" s="2" t="s">
        <v>2456</v>
      </c>
      <c r="AI170" s="2" t="s">
        <v>2457</v>
      </c>
      <c r="AJ170" s="2">
        <v>2016</v>
      </c>
    </row>
    <row r="171" spans="1:36" ht="15.75">
      <c r="A171" s="79" t="s">
        <v>2458</v>
      </c>
      <c r="B171" s="79" t="s">
        <v>2459</v>
      </c>
      <c r="C171" s="79"/>
      <c r="D171" s="79" t="s">
        <v>2460</v>
      </c>
      <c r="E171" s="79" t="s">
        <v>40</v>
      </c>
      <c r="F171" s="79" t="s">
        <v>2461</v>
      </c>
      <c r="G171" s="79" t="s">
        <v>2462</v>
      </c>
      <c r="H171" s="79" t="s">
        <v>43</v>
      </c>
      <c r="I171" s="79" t="s">
        <v>1560</v>
      </c>
      <c r="J171" s="79" t="s">
        <v>45</v>
      </c>
      <c r="K171" s="79" t="s">
        <v>46</v>
      </c>
      <c r="L171" s="79" t="s">
        <v>47</v>
      </c>
      <c r="M171" s="82">
        <v>42305</v>
      </c>
      <c r="N171" s="17" t="s">
        <v>48</v>
      </c>
      <c r="O171" s="79" t="s">
        <v>66</v>
      </c>
      <c r="P171" s="79">
        <v>400</v>
      </c>
      <c r="Q171" s="79" t="s">
        <v>2463</v>
      </c>
      <c r="R171" s="79" t="s">
        <v>2087</v>
      </c>
      <c r="S171" s="79" t="s">
        <v>2464</v>
      </c>
      <c r="T171" s="79">
        <v>2011</v>
      </c>
      <c r="U171" s="85">
        <v>4</v>
      </c>
      <c r="V171" s="85">
        <v>2</v>
      </c>
      <c r="W171" s="79" t="s">
        <v>237</v>
      </c>
      <c r="X171" s="79" t="s">
        <v>2465</v>
      </c>
      <c r="Y171" s="79"/>
      <c r="Z171" s="79"/>
      <c r="AA171" s="79"/>
      <c r="AB171" s="79" t="s">
        <v>1772</v>
      </c>
      <c r="AC171" s="79" t="s">
        <v>2466</v>
      </c>
      <c r="AD171" s="79" t="s">
        <v>1482</v>
      </c>
      <c r="AE171" s="79" t="s">
        <v>1482</v>
      </c>
      <c r="AF171" s="79" t="s">
        <v>1482</v>
      </c>
      <c r="AG171" s="79" t="s">
        <v>56</v>
      </c>
      <c r="AH171" s="79" t="s">
        <v>2467</v>
      </c>
      <c r="AI171" s="79" t="s">
        <v>2468</v>
      </c>
      <c r="AJ171" s="79">
        <v>2016</v>
      </c>
    </row>
    <row r="172" spans="1:36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3"/>
      <c r="N172" s="19" t="s">
        <v>59</v>
      </c>
      <c r="O172" s="80"/>
      <c r="P172" s="80"/>
      <c r="Q172" s="80"/>
      <c r="R172" s="80"/>
      <c r="S172" s="80"/>
      <c r="T172" s="80"/>
      <c r="U172" s="86"/>
      <c r="V172" s="86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1:36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3"/>
      <c r="N173" s="19" t="s">
        <v>60</v>
      </c>
      <c r="O173" s="80"/>
      <c r="P173" s="80"/>
      <c r="Q173" s="80"/>
      <c r="R173" s="80"/>
      <c r="S173" s="80"/>
      <c r="T173" s="80"/>
      <c r="U173" s="86"/>
      <c r="V173" s="86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1:36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4"/>
      <c r="N174" s="20"/>
      <c r="O174" s="81"/>
      <c r="P174" s="81"/>
      <c r="Q174" s="81"/>
      <c r="R174" s="81"/>
      <c r="S174" s="81"/>
      <c r="T174" s="81"/>
      <c r="U174" s="87"/>
      <c r="V174" s="87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</row>
    <row r="175" spans="1:36" ht="48.75">
      <c r="A175" s="2" t="s">
        <v>2469</v>
      </c>
      <c r="B175" s="2" t="s">
        <v>2470</v>
      </c>
      <c r="C175" s="2" t="s">
        <v>129</v>
      </c>
      <c r="D175" s="2" t="s">
        <v>2471</v>
      </c>
      <c r="E175" s="2" t="s">
        <v>40</v>
      </c>
      <c r="F175" s="2" t="s">
        <v>360</v>
      </c>
      <c r="G175" s="2" t="s">
        <v>2472</v>
      </c>
      <c r="H175" s="2" t="s">
        <v>43</v>
      </c>
      <c r="I175" s="2" t="s">
        <v>1560</v>
      </c>
      <c r="J175" s="2" t="s">
        <v>45</v>
      </c>
      <c r="K175" s="2" t="s">
        <v>80</v>
      </c>
      <c r="L175" s="2" t="s">
        <v>47</v>
      </c>
      <c r="M175" s="4">
        <v>42587</v>
      </c>
      <c r="N175" s="16">
        <v>3.14</v>
      </c>
      <c r="O175" s="2" t="s">
        <v>66</v>
      </c>
      <c r="P175" s="2">
        <v>400</v>
      </c>
      <c r="Q175" s="2" t="s">
        <v>2473</v>
      </c>
      <c r="R175" s="2" t="s">
        <v>2474</v>
      </c>
      <c r="S175" s="2" t="s">
        <v>2475</v>
      </c>
      <c r="T175" s="2">
        <v>2012</v>
      </c>
      <c r="U175" s="16">
        <v>4</v>
      </c>
      <c r="V175" s="16">
        <v>0</v>
      </c>
      <c r="W175" s="2" t="s">
        <v>45</v>
      </c>
      <c r="X175" s="11" t="s">
        <v>2476</v>
      </c>
      <c r="Y175" s="4">
        <v>42466</v>
      </c>
      <c r="Z175" s="4">
        <v>42311</v>
      </c>
      <c r="AA175" s="4">
        <v>42580</v>
      </c>
      <c r="AB175" s="2" t="s">
        <v>2477</v>
      </c>
      <c r="AC175" s="2" t="s">
        <v>2478</v>
      </c>
      <c r="AD175" s="2" t="s">
        <v>45</v>
      </c>
      <c r="AE175" s="2" t="s">
        <v>45</v>
      </c>
      <c r="AF175" s="2" t="s">
        <v>45</v>
      </c>
      <c r="AG175" s="2" t="s">
        <v>56</v>
      </c>
      <c r="AH175" s="2" t="s">
        <v>2479</v>
      </c>
      <c r="AI175" s="2" t="s">
        <v>2480</v>
      </c>
      <c r="AJ175" s="2">
        <v>2016</v>
      </c>
    </row>
    <row r="176" spans="1:36" ht="30">
      <c r="A176" s="2" t="s">
        <v>2481</v>
      </c>
      <c r="B176" s="2" t="s">
        <v>2482</v>
      </c>
      <c r="C176" s="2" t="s">
        <v>129</v>
      </c>
      <c r="D176" s="2" t="s">
        <v>2483</v>
      </c>
      <c r="E176" s="2" t="s">
        <v>40</v>
      </c>
      <c r="F176" s="2" t="s">
        <v>131</v>
      </c>
      <c r="G176" s="2" t="s">
        <v>2484</v>
      </c>
      <c r="H176" s="2" t="s">
        <v>43</v>
      </c>
      <c r="I176" s="2" t="s">
        <v>1560</v>
      </c>
      <c r="J176" s="2" t="s">
        <v>45</v>
      </c>
      <c r="K176" s="2" t="s">
        <v>46</v>
      </c>
      <c r="L176" s="2" t="s">
        <v>47</v>
      </c>
      <c r="M176" s="4">
        <v>42670</v>
      </c>
      <c r="N176" s="16">
        <v>3.19</v>
      </c>
      <c r="O176" s="2" t="s">
        <v>66</v>
      </c>
      <c r="P176" s="2">
        <v>400</v>
      </c>
      <c r="Q176" s="2" t="s">
        <v>2485</v>
      </c>
      <c r="R176" s="2" t="s">
        <v>2486</v>
      </c>
      <c r="S176" s="2" t="s">
        <v>2487</v>
      </c>
      <c r="T176" s="2">
        <v>2012</v>
      </c>
      <c r="U176" s="16">
        <v>4</v>
      </c>
      <c r="V176" s="16">
        <v>2</v>
      </c>
      <c r="W176" s="2" t="s">
        <v>45</v>
      </c>
      <c r="X176" s="2" t="s">
        <v>2488</v>
      </c>
      <c r="Y176" s="4">
        <v>42450</v>
      </c>
      <c r="Z176" s="4">
        <v>42398</v>
      </c>
      <c r="AA176" s="4">
        <v>42643</v>
      </c>
      <c r="AB176" s="2" t="s">
        <v>1842</v>
      </c>
      <c r="AC176" s="2" t="s">
        <v>2324</v>
      </c>
      <c r="AD176" s="2" t="s">
        <v>45</v>
      </c>
      <c r="AE176" s="2" t="s">
        <v>45</v>
      </c>
      <c r="AF176" s="2" t="s">
        <v>45</v>
      </c>
      <c r="AG176" s="2" t="s">
        <v>56</v>
      </c>
      <c r="AH176" s="2" t="s">
        <v>2489</v>
      </c>
      <c r="AI176" s="2" t="s">
        <v>2490</v>
      </c>
      <c r="AJ176" s="2">
        <v>2016</v>
      </c>
    </row>
    <row r="177" spans="1:36" ht="75">
      <c r="A177" s="2" t="s">
        <v>2491</v>
      </c>
      <c r="B177" s="2" t="s">
        <v>2492</v>
      </c>
      <c r="C177" s="2"/>
      <c r="D177" s="2" t="s">
        <v>2493</v>
      </c>
      <c r="E177" s="2" t="s">
        <v>40</v>
      </c>
      <c r="F177" s="2" t="s">
        <v>2494</v>
      </c>
      <c r="G177" s="2" t="s">
        <v>2495</v>
      </c>
      <c r="H177" s="2" t="s">
        <v>43</v>
      </c>
      <c r="I177" s="2" t="s">
        <v>1560</v>
      </c>
      <c r="J177" s="2" t="s">
        <v>1573</v>
      </c>
      <c r="K177" s="2" t="s">
        <v>46</v>
      </c>
      <c r="L177" s="2" t="s">
        <v>47</v>
      </c>
      <c r="M177" s="4">
        <v>42487</v>
      </c>
      <c r="N177" s="16">
        <v>3.46</v>
      </c>
      <c r="O177" s="2" t="s">
        <v>66</v>
      </c>
      <c r="P177" s="2">
        <v>406</v>
      </c>
      <c r="Q177" s="2" t="s">
        <v>2496</v>
      </c>
      <c r="R177" s="2" t="s">
        <v>2497</v>
      </c>
      <c r="S177" s="2" t="s">
        <v>2498</v>
      </c>
      <c r="T177" s="2">
        <v>2011</v>
      </c>
      <c r="U177" s="16">
        <v>4</v>
      </c>
      <c r="V177" s="16">
        <v>8</v>
      </c>
      <c r="W177" s="2" t="s">
        <v>45</v>
      </c>
      <c r="X177" s="2" t="s">
        <v>2499</v>
      </c>
      <c r="Y177" s="4">
        <v>42128</v>
      </c>
      <c r="Z177" s="4">
        <v>42055</v>
      </c>
      <c r="AA177" s="4">
        <v>42122</v>
      </c>
      <c r="AB177" s="2" t="s">
        <v>2500</v>
      </c>
      <c r="AC177" s="2" t="s">
        <v>1625</v>
      </c>
      <c r="AD177" s="2" t="s">
        <v>45</v>
      </c>
      <c r="AE177" s="2" t="s">
        <v>45</v>
      </c>
      <c r="AF177" s="2" t="s">
        <v>45</v>
      </c>
      <c r="AG177" s="2" t="s">
        <v>56</v>
      </c>
      <c r="AH177" s="2" t="s">
        <v>2501</v>
      </c>
      <c r="AI177" s="2" t="s">
        <v>2502</v>
      </c>
      <c r="AJ177" s="2">
        <v>2016</v>
      </c>
    </row>
    <row r="178" spans="1:36" ht="60">
      <c r="A178" s="2" t="s">
        <v>2503</v>
      </c>
      <c r="B178" s="2" t="s">
        <v>2504</v>
      </c>
      <c r="C178" s="2" t="s">
        <v>129</v>
      </c>
      <c r="D178" s="2" t="s">
        <v>2505</v>
      </c>
      <c r="E178" s="2" t="s">
        <v>104</v>
      </c>
      <c r="F178" s="2" t="s">
        <v>2506</v>
      </c>
      <c r="G178" s="2" t="s">
        <v>2507</v>
      </c>
      <c r="H178" s="2" t="s">
        <v>43</v>
      </c>
      <c r="I178" s="2" t="s">
        <v>1560</v>
      </c>
      <c r="J178" s="2" t="s">
        <v>45</v>
      </c>
      <c r="K178" s="2" t="s">
        <v>46</v>
      </c>
      <c r="L178" s="2" t="s">
        <v>47</v>
      </c>
      <c r="M178" s="4">
        <v>42663</v>
      </c>
      <c r="N178" s="16">
        <v>3.13</v>
      </c>
      <c r="O178" s="2" t="s">
        <v>66</v>
      </c>
      <c r="P178" s="2">
        <v>440</v>
      </c>
      <c r="Q178" s="2" t="s">
        <v>2508</v>
      </c>
      <c r="R178" s="2" t="s">
        <v>2509</v>
      </c>
      <c r="S178" s="2" t="s">
        <v>2510</v>
      </c>
      <c r="T178" s="2">
        <v>2012</v>
      </c>
      <c r="U178" s="16">
        <v>4</v>
      </c>
      <c r="V178" s="16">
        <v>2</v>
      </c>
      <c r="W178" s="2" t="s">
        <v>45</v>
      </c>
      <c r="X178" s="2" t="s">
        <v>2511</v>
      </c>
      <c r="Y178" s="4">
        <v>42452</v>
      </c>
      <c r="Z178" s="4">
        <v>42423</v>
      </c>
      <c r="AA178" s="4">
        <v>42662</v>
      </c>
      <c r="AB178" s="2" t="s">
        <v>1690</v>
      </c>
      <c r="AC178" s="2" t="s">
        <v>1602</v>
      </c>
      <c r="AD178" s="2" t="s">
        <v>45</v>
      </c>
      <c r="AE178" s="2" t="s">
        <v>45</v>
      </c>
      <c r="AF178" s="2" t="s">
        <v>45</v>
      </c>
      <c r="AG178" s="2" t="s">
        <v>56</v>
      </c>
      <c r="AH178" s="2" t="s">
        <v>2512</v>
      </c>
      <c r="AI178" s="2" t="s">
        <v>2513</v>
      </c>
      <c r="AJ178" s="2">
        <v>2016</v>
      </c>
    </row>
    <row r="179" spans="1:36" ht="75">
      <c r="A179" s="2" t="s">
        <v>2514</v>
      </c>
      <c r="B179" s="2" t="s">
        <v>2515</v>
      </c>
      <c r="C179" s="2" t="s">
        <v>129</v>
      </c>
      <c r="D179" s="2" t="s">
        <v>2516</v>
      </c>
      <c r="E179" s="2" t="s">
        <v>104</v>
      </c>
      <c r="F179" s="2" t="s">
        <v>2517</v>
      </c>
      <c r="G179" s="2" t="s">
        <v>2518</v>
      </c>
      <c r="H179" s="2" t="s">
        <v>43</v>
      </c>
      <c r="I179" s="2" t="s">
        <v>1560</v>
      </c>
      <c r="J179" s="2" t="s">
        <v>1573</v>
      </c>
      <c r="K179" s="2" t="s">
        <v>46</v>
      </c>
      <c r="L179" s="2" t="s">
        <v>47</v>
      </c>
      <c r="M179" s="4">
        <v>42663</v>
      </c>
      <c r="N179" s="16">
        <v>3.07</v>
      </c>
      <c r="O179" s="2" t="s">
        <v>66</v>
      </c>
      <c r="P179" s="2">
        <v>400</v>
      </c>
      <c r="Q179" s="2" t="s">
        <v>2519</v>
      </c>
      <c r="R179" s="2" t="s">
        <v>2520</v>
      </c>
      <c r="S179" s="2" t="s">
        <v>2521</v>
      </c>
      <c r="T179" s="2">
        <v>2012</v>
      </c>
      <c r="U179" s="16">
        <v>4</v>
      </c>
      <c r="V179" s="16">
        <v>2</v>
      </c>
      <c r="W179" s="2" t="s">
        <v>45</v>
      </c>
      <c r="X179" s="2" t="s">
        <v>2522</v>
      </c>
      <c r="Y179" s="4">
        <v>42425</v>
      </c>
      <c r="Z179" s="4">
        <v>42358</v>
      </c>
      <c r="AA179" s="4">
        <v>42663</v>
      </c>
      <c r="AB179" s="2" t="s">
        <v>1690</v>
      </c>
      <c r="AC179" s="2" t="s">
        <v>1602</v>
      </c>
      <c r="AD179" s="2" t="s">
        <v>45</v>
      </c>
      <c r="AE179" s="2" t="s">
        <v>45</v>
      </c>
      <c r="AF179" s="2" t="s">
        <v>45</v>
      </c>
      <c r="AG179" s="2" t="s">
        <v>56</v>
      </c>
      <c r="AH179" s="2" t="s">
        <v>2523</v>
      </c>
      <c r="AI179" s="2" t="s">
        <v>2524</v>
      </c>
      <c r="AJ179" s="2">
        <v>2016</v>
      </c>
    </row>
    <row r="180" spans="1:36" ht="15.75">
      <c r="A180" s="79" t="s">
        <v>2525</v>
      </c>
      <c r="B180" s="79" t="s">
        <v>2526</v>
      </c>
      <c r="C180" s="79"/>
      <c r="D180" s="79" t="s">
        <v>2527</v>
      </c>
      <c r="E180" s="79" t="s">
        <v>40</v>
      </c>
      <c r="F180" s="79" t="s">
        <v>131</v>
      </c>
      <c r="G180" s="79" t="s">
        <v>2528</v>
      </c>
      <c r="H180" s="79" t="s">
        <v>43</v>
      </c>
      <c r="I180" s="79" t="s">
        <v>1560</v>
      </c>
      <c r="J180" s="79" t="s">
        <v>45</v>
      </c>
      <c r="K180" s="79" t="s">
        <v>80</v>
      </c>
      <c r="L180" s="79" t="s">
        <v>47</v>
      </c>
      <c r="M180" s="82">
        <v>42391</v>
      </c>
      <c r="N180" s="17" t="s">
        <v>48</v>
      </c>
      <c r="O180" s="79" t="s">
        <v>66</v>
      </c>
      <c r="P180" s="79">
        <v>413</v>
      </c>
      <c r="Q180" s="79" t="s">
        <v>2529</v>
      </c>
      <c r="R180" s="79" t="s">
        <v>2530</v>
      </c>
      <c r="S180" s="79" t="s">
        <v>2531</v>
      </c>
      <c r="T180" s="79">
        <v>2010</v>
      </c>
      <c r="U180" s="85">
        <v>5</v>
      </c>
      <c r="V180" s="85">
        <v>3</v>
      </c>
      <c r="W180" s="79" t="s">
        <v>45</v>
      </c>
      <c r="X180" s="79" t="s">
        <v>2532</v>
      </c>
      <c r="Y180" s="82">
        <v>42058</v>
      </c>
      <c r="Z180" s="82">
        <v>41986</v>
      </c>
      <c r="AA180" s="82">
        <v>42384</v>
      </c>
      <c r="AB180" s="79" t="s">
        <v>1637</v>
      </c>
      <c r="AC180" s="79" t="s">
        <v>1578</v>
      </c>
      <c r="AD180" s="79" t="s">
        <v>45</v>
      </c>
      <c r="AE180" s="79" t="s">
        <v>45</v>
      </c>
      <c r="AF180" s="79" t="s">
        <v>45</v>
      </c>
      <c r="AG180" s="79" t="s">
        <v>56</v>
      </c>
      <c r="AH180" s="79" t="s">
        <v>2533</v>
      </c>
      <c r="AI180" s="79" t="s">
        <v>2534</v>
      </c>
      <c r="AJ180" s="79">
        <v>2016</v>
      </c>
    </row>
    <row r="181" spans="1:36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3"/>
      <c r="N181" s="19" t="s">
        <v>59</v>
      </c>
      <c r="O181" s="80"/>
      <c r="P181" s="80"/>
      <c r="Q181" s="80"/>
      <c r="R181" s="80"/>
      <c r="S181" s="80"/>
      <c r="T181" s="80"/>
      <c r="U181" s="86"/>
      <c r="V181" s="86"/>
      <c r="W181" s="80"/>
      <c r="X181" s="80"/>
      <c r="Y181" s="83"/>
      <c r="Z181" s="83"/>
      <c r="AA181" s="83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1:36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3"/>
      <c r="N182" s="19" t="s">
        <v>60</v>
      </c>
      <c r="O182" s="80"/>
      <c r="P182" s="80"/>
      <c r="Q182" s="80"/>
      <c r="R182" s="80"/>
      <c r="S182" s="80"/>
      <c r="T182" s="80"/>
      <c r="U182" s="86"/>
      <c r="V182" s="86"/>
      <c r="W182" s="80"/>
      <c r="X182" s="80"/>
      <c r="Y182" s="83"/>
      <c r="Z182" s="83"/>
      <c r="AA182" s="83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1:36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4"/>
      <c r="N183" s="20"/>
      <c r="O183" s="81"/>
      <c r="P183" s="81"/>
      <c r="Q183" s="81"/>
      <c r="R183" s="81"/>
      <c r="S183" s="81"/>
      <c r="T183" s="81"/>
      <c r="U183" s="87"/>
      <c r="V183" s="87"/>
      <c r="W183" s="81"/>
      <c r="X183" s="81"/>
      <c r="Y183" s="84"/>
      <c r="Z183" s="84"/>
      <c r="AA183" s="84"/>
      <c r="AB183" s="81"/>
      <c r="AC183" s="81"/>
      <c r="AD183" s="81"/>
      <c r="AE183" s="81"/>
      <c r="AF183" s="81"/>
      <c r="AG183" s="81"/>
      <c r="AH183" s="81"/>
      <c r="AI183" s="81"/>
      <c r="AJ183" s="81"/>
    </row>
    <row r="184" spans="1:36" ht="60">
      <c r="A184" s="2" t="s">
        <v>2535</v>
      </c>
      <c r="B184" s="2" t="s">
        <v>2536</v>
      </c>
      <c r="C184" s="2" t="s">
        <v>129</v>
      </c>
      <c r="D184" s="2" t="s">
        <v>2537</v>
      </c>
      <c r="E184" s="2" t="s">
        <v>40</v>
      </c>
      <c r="F184" s="2" t="s">
        <v>2538</v>
      </c>
      <c r="G184" s="2" t="s">
        <v>2539</v>
      </c>
      <c r="H184" s="2" t="s">
        <v>43</v>
      </c>
      <c r="I184" s="2" t="s">
        <v>1560</v>
      </c>
      <c r="J184" s="2" t="s">
        <v>45</v>
      </c>
      <c r="K184" s="2" t="s">
        <v>46</v>
      </c>
      <c r="L184" s="2" t="s">
        <v>47</v>
      </c>
      <c r="M184" s="4">
        <v>42674</v>
      </c>
      <c r="N184" s="16">
        <v>3.12</v>
      </c>
      <c r="O184" s="2" t="s">
        <v>66</v>
      </c>
      <c r="P184" s="2">
        <v>403</v>
      </c>
      <c r="Q184" s="2" t="s">
        <v>2540</v>
      </c>
      <c r="R184" s="2" t="s">
        <v>2541</v>
      </c>
      <c r="S184" s="2" t="s">
        <v>2542</v>
      </c>
      <c r="T184" s="2">
        <v>2012</v>
      </c>
      <c r="U184" s="16">
        <v>4</v>
      </c>
      <c r="V184" s="16">
        <v>2</v>
      </c>
      <c r="W184" s="2" t="s">
        <v>45</v>
      </c>
      <c r="X184" s="2" t="s">
        <v>2543</v>
      </c>
      <c r="Y184" s="4">
        <v>42479</v>
      </c>
      <c r="Z184" s="4">
        <v>42409</v>
      </c>
      <c r="AA184" s="4">
        <v>42674</v>
      </c>
      <c r="AB184" s="2" t="s">
        <v>2544</v>
      </c>
      <c r="AC184" s="2" t="s">
        <v>2545</v>
      </c>
      <c r="AD184" s="2" t="s">
        <v>45</v>
      </c>
      <c r="AE184" s="2" t="s">
        <v>45</v>
      </c>
      <c r="AF184" s="2" t="s">
        <v>45</v>
      </c>
      <c r="AG184" s="2" t="s">
        <v>56</v>
      </c>
      <c r="AH184" s="2" t="s">
        <v>2546</v>
      </c>
      <c r="AI184" s="2" t="s">
        <v>2547</v>
      </c>
      <c r="AJ184" s="2">
        <v>2016</v>
      </c>
    </row>
    <row r="185" spans="1:36" ht="75">
      <c r="A185" s="2" t="s">
        <v>2548</v>
      </c>
      <c r="B185" s="2" t="s">
        <v>2549</v>
      </c>
      <c r="C185" s="2" t="s">
        <v>129</v>
      </c>
      <c r="D185" s="2" t="s">
        <v>2550</v>
      </c>
      <c r="E185" s="2" t="s">
        <v>40</v>
      </c>
      <c r="F185" s="2" t="s">
        <v>41</v>
      </c>
      <c r="G185" s="2" t="s">
        <v>297</v>
      </c>
      <c r="H185" s="2" t="s">
        <v>43</v>
      </c>
      <c r="I185" s="2" t="s">
        <v>1560</v>
      </c>
      <c r="J185" s="2" t="s">
        <v>45</v>
      </c>
      <c r="K185" s="2" t="s">
        <v>80</v>
      </c>
      <c r="L185" s="2" t="s">
        <v>47</v>
      </c>
      <c r="M185" s="4">
        <v>42669</v>
      </c>
      <c r="N185" s="16">
        <v>3.18</v>
      </c>
      <c r="O185" s="2" t="s">
        <v>66</v>
      </c>
      <c r="P185" s="2">
        <v>413</v>
      </c>
      <c r="Q185" s="2" t="s">
        <v>2551</v>
      </c>
      <c r="R185" s="2" t="s">
        <v>2119</v>
      </c>
      <c r="S185" s="2" t="s">
        <v>2552</v>
      </c>
      <c r="T185" s="2">
        <v>2012</v>
      </c>
      <c r="U185" s="16">
        <v>4</v>
      </c>
      <c r="V185" s="16">
        <v>2</v>
      </c>
      <c r="W185" s="2" t="s">
        <v>45</v>
      </c>
      <c r="X185" s="2" t="s">
        <v>2553</v>
      </c>
      <c r="Y185" s="4">
        <v>42478</v>
      </c>
      <c r="Z185" s="4">
        <v>42412</v>
      </c>
      <c r="AA185" s="4">
        <v>42668</v>
      </c>
      <c r="AB185" s="2" t="s">
        <v>1772</v>
      </c>
      <c r="AC185" s="2" t="s">
        <v>1747</v>
      </c>
      <c r="AD185" s="2" t="s">
        <v>45</v>
      </c>
      <c r="AE185" s="2" t="s">
        <v>45</v>
      </c>
      <c r="AF185" s="2" t="s">
        <v>45</v>
      </c>
      <c r="AG185" s="2" t="s">
        <v>56</v>
      </c>
      <c r="AH185" s="2" t="s">
        <v>2554</v>
      </c>
      <c r="AI185" s="2" t="s">
        <v>2555</v>
      </c>
      <c r="AJ185" s="2">
        <v>2016</v>
      </c>
    </row>
    <row r="186" spans="1:36" ht="75">
      <c r="A186" s="2" t="s">
        <v>2556</v>
      </c>
      <c r="B186" s="2" t="s">
        <v>2557</v>
      </c>
      <c r="C186" s="2"/>
      <c r="D186" s="2" t="s">
        <v>2558</v>
      </c>
      <c r="E186" s="2" t="s">
        <v>40</v>
      </c>
      <c r="F186" s="2" t="s">
        <v>2559</v>
      </c>
      <c r="G186" s="2" t="s">
        <v>2560</v>
      </c>
      <c r="H186" s="2" t="s">
        <v>43</v>
      </c>
      <c r="I186" s="2" t="s">
        <v>1560</v>
      </c>
      <c r="J186" s="2" t="s">
        <v>45</v>
      </c>
      <c r="K186" s="2" t="s">
        <v>80</v>
      </c>
      <c r="L186" s="2" t="s">
        <v>47</v>
      </c>
      <c r="M186" s="4">
        <v>42488</v>
      </c>
      <c r="N186" s="16">
        <v>3.2</v>
      </c>
      <c r="O186" s="2" t="s">
        <v>66</v>
      </c>
      <c r="P186" s="2">
        <v>400</v>
      </c>
      <c r="Q186" s="2" t="s">
        <v>2561</v>
      </c>
      <c r="R186" s="2" t="s">
        <v>2562</v>
      </c>
      <c r="S186" s="2" t="s">
        <v>2563</v>
      </c>
      <c r="T186" s="2">
        <v>2011</v>
      </c>
      <c r="U186" s="16">
        <v>4</v>
      </c>
      <c r="V186" s="16">
        <v>8</v>
      </c>
      <c r="W186" s="2" t="s">
        <v>45</v>
      </c>
      <c r="X186" s="2" t="s">
        <v>2564</v>
      </c>
      <c r="Y186" s="4">
        <v>42240</v>
      </c>
      <c r="Z186" s="4">
        <v>42038</v>
      </c>
      <c r="AA186" s="4">
        <v>42520</v>
      </c>
      <c r="AB186" s="2" t="s">
        <v>2033</v>
      </c>
      <c r="AC186" s="2" t="s">
        <v>2565</v>
      </c>
      <c r="AD186" s="2" t="s">
        <v>45</v>
      </c>
      <c r="AE186" s="2" t="s">
        <v>45</v>
      </c>
      <c r="AF186" s="2" t="s">
        <v>45</v>
      </c>
      <c r="AG186" s="2" t="s">
        <v>56</v>
      </c>
      <c r="AH186" s="2" t="s">
        <v>2566</v>
      </c>
      <c r="AI186" s="2" t="s">
        <v>2567</v>
      </c>
      <c r="AJ186" s="2">
        <v>2016</v>
      </c>
    </row>
    <row r="187" spans="1:36" ht="60">
      <c r="A187" s="2" t="s">
        <v>2568</v>
      </c>
      <c r="B187" s="2" t="s">
        <v>2569</v>
      </c>
      <c r="C187" s="2" t="s">
        <v>129</v>
      </c>
      <c r="D187" s="2" t="s">
        <v>2570</v>
      </c>
      <c r="E187" s="2" t="s">
        <v>40</v>
      </c>
      <c r="F187" s="2" t="s">
        <v>2571</v>
      </c>
      <c r="G187" s="2" t="s">
        <v>2572</v>
      </c>
      <c r="H187" s="2" t="s">
        <v>43</v>
      </c>
      <c r="I187" s="2" t="s">
        <v>1560</v>
      </c>
      <c r="J187" s="2" t="s">
        <v>1573</v>
      </c>
      <c r="K187" s="2" t="s">
        <v>46</v>
      </c>
      <c r="L187" s="2" t="s">
        <v>47</v>
      </c>
      <c r="M187" s="4">
        <v>42667</v>
      </c>
      <c r="N187" s="16">
        <v>3.08</v>
      </c>
      <c r="O187" s="2" t="s">
        <v>66</v>
      </c>
      <c r="P187" s="2">
        <v>423</v>
      </c>
      <c r="Q187" s="2" t="s">
        <v>2573</v>
      </c>
      <c r="R187" s="2" t="s">
        <v>2574</v>
      </c>
      <c r="S187" s="2" t="s">
        <v>2575</v>
      </c>
      <c r="T187" s="2">
        <v>2012</v>
      </c>
      <c r="U187" s="16">
        <v>4</v>
      </c>
      <c r="V187" s="16">
        <v>2</v>
      </c>
      <c r="W187" s="2" t="s">
        <v>237</v>
      </c>
      <c r="X187" s="2" t="s">
        <v>2576</v>
      </c>
      <c r="Y187" s="4">
        <v>42501</v>
      </c>
      <c r="Z187" s="4">
        <v>42415</v>
      </c>
      <c r="AA187" s="4">
        <v>42667</v>
      </c>
      <c r="AB187" s="2" t="s">
        <v>2577</v>
      </c>
      <c r="AC187" s="2" t="s">
        <v>2578</v>
      </c>
      <c r="AD187" s="2" t="s">
        <v>45</v>
      </c>
      <c r="AE187" s="2" t="s">
        <v>45</v>
      </c>
      <c r="AF187" s="2" t="s">
        <v>45</v>
      </c>
      <c r="AG187" s="2" t="s">
        <v>56</v>
      </c>
      <c r="AH187" s="2" t="s">
        <v>2579</v>
      </c>
      <c r="AI187" s="2" t="s">
        <v>2580</v>
      </c>
      <c r="AJ187" s="2">
        <v>2016</v>
      </c>
    </row>
    <row r="188" spans="1:36" ht="75">
      <c r="A188" s="2" t="s">
        <v>2581</v>
      </c>
      <c r="B188" s="2" t="s">
        <v>2582</v>
      </c>
      <c r="C188" s="2"/>
      <c r="D188" s="2" t="s">
        <v>2583</v>
      </c>
      <c r="E188" s="2" t="s">
        <v>104</v>
      </c>
      <c r="F188" s="2" t="s">
        <v>131</v>
      </c>
      <c r="G188" s="2" t="s">
        <v>2584</v>
      </c>
      <c r="H188" s="2" t="s">
        <v>43</v>
      </c>
      <c r="I188" s="2" t="s">
        <v>1560</v>
      </c>
      <c r="J188" s="2" t="s">
        <v>45</v>
      </c>
      <c r="K188" s="2" t="s">
        <v>46</v>
      </c>
      <c r="L188" s="2" t="s">
        <v>47</v>
      </c>
      <c r="M188" s="4">
        <v>42418</v>
      </c>
      <c r="N188" s="16">
        <v>3.03</v>
      </c>
      <c r="O188" s="2" t="s">
        <v>49</v>
      </c>
      <c r="P188" s="2">
        <v>493</v>
      </c>
      <c r="Q188" s="2" t="s">
        <v>2585</v>
      </c>
      <c r="R188" s="2" t="s">
        <v>2586</v>
      </c>
      <c r="S188" s="2" t="s">
        <v>2587</v>
      </c>
      <c r="T188" s="2">
        <v>2010</v>
      </c>
      <c r="U188" s="16">
        <v>5</v>
      </c>
      <c r="V188" s="16">
        <v>6</v>
      </c>
      <c r="W188" s="2" t="s">
        <v>45</v>
      </c>
      <c r="X188" s="7" t="s">
        <v>2588</v>
      </c>
      <c r="Y188" s="4">
        <v>41823</v>
      </c>
      <c r="Z188" s="4">
        <v>41762</v>
      </c>
      <c r="AA188" s="4">
        <v>42405</v>
      </c>
      <c r="AB188" s="2" t="s">
        <v>2133</v>
      </c>
      <c r="AC188" s="2" t="s">
        <v>2589</v>
      </c>
      <c r="AD188" s="2" t="s">
        <v>45</v>
      </c>
      <c r="AE188" s="2" t="s">
        <v>45</v>
      </c>
      <c r="AF188" s="2" t="s">
        <v>45</v>
      </c>
      <c r="AG188" s="2" t="s">
        <v>2590</v>
      </c>
      <c r="AH188" s="2" t="s">
        <v>2591</v>
      </c>
      <c r="AI188" s="2" t="s">
        <v>2592</v>
      </c>
      <c r="AJ188" s="2">
        <v>2016</v>
      </c>
    </row>
    <row r="189" spans="1:36" ht="60">
      <c r="A189" s="2" t="s">
        <v>2593</v>
      </c>
      <c r="B189" s="2" t="s">
        <v>2594</v>
      </c>
      <c r="C189" s="2"/>
      <c r="D189" s="2" t="s">
        <v>2595</v>
      </c>
      <c r="E189" s="2" t="s">
        <v>40</v>
      </c>
      <c r="F189" s="2" t="s">
        <v>2596</v>
      </c>
      <c r="G189" s="2" t="s">
        <v>2597</v>
      </c>
      <c r="H189" s="2" t="s">
        <v>43</v>
      </c>
      <c r="I189" s="2" t="s">
        <v>1560</v>
      </c>
      <c r="J189" s="2" t="s">
        <v>45</v>
      </c>
      <c r="K189" s="2" t="s">
        <v>80</v>
      </c>
      <c r="L189" s="2" t="s">
        <v>47</v>
      </c>
      <c r="M189" s="4">
        <v>42457</v>
      </c>
      <c r="N189" s="16">
        <v>3.25</v>
      </c>
      <c r="O189" s="2" t="s">
        <v>66</v>
      </c>
      <c r="P189" s="2">
        <v>447</v>
      </c>
      <c r="Q189" s="2" t="s">
        <v>2598</v>
      </c>
      <c r="R189" s="2" t="s">
        <v>2599</v>
      </c>
      <c r="S189" s="2" t="s">
        <v>2600</v>
      </c>
      <c r="T189" s="2">
        <v>2011</v>
      </c>
      <c r="U189" s="16">
        <v>4</v>
      </c>
      <c r="V189" s="16">
        <v>6</v>
      </c>
      <c r="W189" s="2" t="s">
        <v>45</v>
      </c>
      <c r="X189" s="2" t="s">
        <v>2601</v>
      </c>
      <c r="Y189" s="4">
        <v>42100</v>
      </c>
      <c r="Z189" s="4">
        <v>42038</v>
      </c>
      <c r="AA189" s="4">
        <v>42450</v>
      </c>
      <c r="AB189" s="2" t="s">
        <v>1578</v>
      </c>
      <c r="AC189" s="2" t="s">
        <v>1637</v>
      </c>
      <c r="AD189" s="2" t="s">
        <v>45</v>
      </c>
      <c r="AE189" s="2" t="s">
        <v>45</v>
      </c>
      <c r="AF189" s="2" t="s">
        <v>45</v>
      </c>
      <c r="AG189" s="2" t="s">
        <v>56</v>
      </c>
      <c r="AH189" s="2" t="s">
        <v>2602</v>
      </c>
      <c r="AI189" s="2" t="s">
        <v>2603</v>
      </c>
      <c r="AJ189" s="2">
        <v>2016</v>
      </c>
    </row>
    <row r="190" spans="1:36" ht="60">
      <c r="A190" s="2" t="s">
        <v>2604</v>
      </c>
      <c r="B190" s="2" t="s">
        <v>2605</v>
      </c>
      <c r="C190" s="2"/>
      <c r="D190" s="2" t="s">
        <v>2606</v>
      </c>
      <c r="E190" s="2" t="s">
        <v>104</v>
      </c>
      <c r="F190" s="2" t="s">
        <v>2607</v>
      </c>
      <c r="G190" s="2" t="s">
        <v>2608</v>
      </c>
      <c r="H190" s="2" t="s">
        <v>43</v>
      </c>
      <c r="I190" s="2" t="s">
        <v>1560</v>
      </c>
      <c r="J190" s="2" t="s">
        <v>45</v>
      </c>
      <c r="K190" s="2" t="s">
        <v>46</v>
      </c>
      <c r="L190" s="2" t="s">
        <v>47</v>
      </c>
      <c r="M190" s="4">
        <v>42487</v>
      </c>
      <c r="N190" s="16">
        <v>3.35</v>
      </c>
      <c r="O190" s="2" t="s">
        <v>66</v>
      </c>
      <c r="P190" s="2">
        <v>520</v>
      </c>
      <c r="Q190" s="2" t="s">
        <v>2609</v>
      </c>
      <c r="R190" s="2" t="s">
        <v>2610</v>
      </c>
      <c r="S190" s="2" t="s">
        <v>2611</v>
      </c>
      <c r="T190" s="2">
        <v>2011</v>
      </c>
      <c r="U190" s="16">
        <v>4</v>
      </c>
      <c r="V190" s="16">
        <v>7</v>
      </c>
      <c r="W190" s="2" t="s">
        <v>45</v>
      </c>
      <c r="X190" s="2" t="s">
        <v>2612</v>
      </c>
      <c r="Y190" s="4">
        <v>42489</v>
      </c>
      <c r="Z190" s="4">
        <v>42016</v>
      </c>
      <c r="AA190" s="2"/>
      <c r="AB190" s="2" t="s">
        <v>1690</v>
      </c>
      <c r="AC190" s="2" t="s">
        <v>2079</v>
      </c>
      <c r="AD190" s="2" t="s">
        <v>45</v>
      </c>
      <c r="AE190" s="2" t="s">
        <v>45</v>
      </c>
      <c r="AF190" s="2" t="s">
        <v>45</v>
      </c>
      <c r="AG190" s="2" t="s">
        <v>56</v>
      </c>
      <c r="AH190" s="2" t="s">
        <v>2613</v>
      </c>
      <c r="AI190" s="2" t="s">
        <v>2614</v>
      </c>
      <c r="AJ190" s="2">
        <v>2016</v>
      </c>
    </row>
    <row r="191" spans="1:36" ht="30">
      <c r="A191" s="2" t="s">
        <v>2615</v>
      </c>
      <c r="B191" s="2" t="s">
        <v>2616</v>
      </c>
      <c r="C191" s="2" t="s">
        <v>129</v>
      </c>
      <c r="D191" s="2" t="s">
        <v>2617</v>
      </c>
      <c r="E191" s="2" t="s">
        <v>40</v>
      </c>
      <c r="F191" s="2" t="s">
        <v>131</v>
      </c>
      <c r="G191" s="2" t="s">
        <v>2618</v>
      </c>
      <c r="H191" s="2" t="s">
        <v>43</v>
      </c>
      <c r="I191" s="2" t="s">
        <v>1560</v>
      </c>
      <c r="J191" s="2" t="s">
        <v>45</v>
      </c>
      <c r="K191" s="2" t="s">
        <v>80</v>
      </c>
      <c r="L191" s="2" t="s">
        <v>47</v>
      </c>
      <c r="M191" s="4">
        <v>42667</v>
      </c>
      <c r="N191" s="16">
        <v>3.12</v>
      </c>
      <c r="O191" s="2" t="s">
        <v>66</v>
      </c>
      <c r="P191" s="2">
        <v>433</v>
      </c>
      <c r="Q191" s="2" t="s">
        <v>2619</v>
      </c>
      <c r="R191" s="2" t="s">
        <v>2620</v>
      </c>
      <c r="S191" s="2" t="s">
        <v>2621</v>
      </c>
      <c r="T191" s="2">
        <v>2012</v>
      </c>
      <c r="U191" s="16">
        <v>4</v>
      </c>
      <c r="V191" s="16">
        <v>2</v>
      </c>
      <c r="W191" s="2" t="s">
        <v>45</v>
      </c>
      <c r="X191" s="2" t="s">
        <v>2622</v>
      </c>
      <c r="Y191" s="4">
        <v>42466</v>
      </c>
      <c r="Z191" s="4">
        <v>42379</v>
      </c>
      <c r="AA191" s="4">
        <v>42667</v>
      </c>
      <c r="AB191" s="2" t="s">
        <v>1579</v>
      </c>
      <c r="AC191" s="2" t="s">
        <v>1637</v>
      </c>
      <c r="AD191" s="2" t="s">
        <v>45</v>
      </c>
      <c r="AE191" s="2" t="s">
        <v>45</v>
      </c>
      <c r="AF191" s="2" t="s">
        <v>45</v>
      </c>
      <c r="AG191" s="2" t="s">
        <v>56</v>
      </c>
      <c r="AH191" s="2" t="s">
        <v>2623</v>
      </c>
      <c r="AI191" s="2" t="s">
        <v>2624</v>
      </c>
      <c r="AJ191" s="2">
        <v>2016</v>
      </c>
    </row>
    <row r="192" spans="1:36" ht="75">
      <c r="A192" s="2" t="s">
        <v>2625</v>
      </c>
      <c r="B192" s="2" t="s">
        <v>2626</v>
      </c>
      <c r="C192" s="2" t="s">
        <v>129</v>
      </c>
      <c r="D192" s="2" t="s">
        <v>2627</v>
      </c>
      <c r="E192" s="2" t="s">
        <v>40</v>
      </c>
      <c r="F192" s="2" t="s">
        <v>360</v>
      </c>
      <c r="G192" s="2" t="s">
        <v>2628</v>
      </c>
      <c r="H192" s="2" t="s">
        <v>43</v>
      </c>
      <c r="I192" s="2" t="s">
        <v>1560</v>
      </c>
      <c r="J192" s="2" t="s">
        <v>45</v>
      </c>
      <c r="K192" s="2" t="s">
        <v>46</v>
      </c>
      <c r="L192" s="2" t="s">
        <v>47</v>
      </c>
      <c r="M192" s="4">
        <v>42669</v>
      </c>
      <c r="N192" s="16">
        <v>3.53</v>
      </c>
      <c r="O192" s="2" t="s">
        <v>66</v>
      </c>
      <c r="P192" s="2">
        <v>480</v>
      </c>
      <c r="Q192" s="2" t="s">
        <v>2629</v>
      </c>
      <c r="R192" s="2" t="s">
        <v>2630</v>
      </c>
      <c r="S192" s="2" t="s">
        <v>2631</v>
      </c>
      <c r="T192" s="2">
        <v>2011</v>
      </c>
      <c r="U192" s="16">
        <v>4</v>
      </c>
      <c r="V192" s="16">
        <v>5</v>
      </c>
      <c r="W192" s="2" t="s">
        <v>45</v>
      </c>
      <c r="X192" s="2" t="s">
        <v>2632</v>
      </c>
      <c r="Y192" s="4">
        <v>42436</v>
      </c>
      <c r="Z192" s="4">
        <v>42369</v>
      </c>
      <c r="AA192" s="4">
        <v>42668</v>
      </c>
      <c r="AB192" s="2" t="s">
        <v>1702</v>
      </c>
      <c r="AC192" s="2" t="s">
        <v>366</v>
      </c>
      <c r="AD192" s="2" t="s">
        <v>45</v>
      </c>
      <c r="AE192" s="2" t="s">
        <v>45</v>
      </c>
      <c r="AF192" s="2" t="s">
        <v>45</v>
      </c>
      <c r="AG192" s="2" t="s">
        <v>56</v>
      </c>
      <c r="AH192" s="2" t="s">
        <v>2633</v>
      </c>
      <c r="AI192" s="2" t="s">
        <v>2634</v>
      </c>
      <c r="AJ192" s="2">
        <v>2016</v>
      </c>
    </row>
    <row r="193" spans="1:36" ht="75">
      <c r="A193" s="2" t="s">
        <v>2635</v>
      </c>
      <c r="B193" s="2" t="s">
        <v>2636</v>
      </c>
      <c r="C193" s="2"/>
      <c r="D193" s="2" t="s">
        <v>2637</v>
      </c>
      <c r="E193" s="2" t="s">
        <v>40</v>
      </c>
      <c r="F193" s="2" t="s">
        <v>105</v>
      </c>
      <c r="G193" s="2" t="s">
        <v>2638</v>
      </c>
      <c r="H193" s="2" t="s">
        <v>43</v>
      </c>
      <c r="I193" s="2" t="s">
        <v>1560</v>
      </c>
      <c r="J193" s="2" t="s">
        <v>1573</v>
      </c>
      <c r="K193" s="2" t="s">
        <v>80</v>
      </c>
      <c r="L193" s="2" t="s">
        <v>47</v>
      </c>
      <c r="M193" s="4">
        <v>42488</v>
      </c>
      <c r="N193" s="16">
        <v>3.1</v>
      </c>
      <c r="O193" s="2" t="s">
        <v>66</v>
      </c>
      <c r="P193" s="2">
        <v>400</v>
      </c>
      <c r="Q193" s="2" t="s">
        <v>2639</v>
      </c>
      <c r="R193" s="2" t="s">
        <v>2640</v>
      </c>
      <c r="S193" s="2" t="s">
        <v>2641</v>
      </c>
      <c r="T193" s="2">
        <v>2010</v>
      </c>
      <c r="U193" s="16">
        <v>5</v>
      </c>
      <c r="V193" s="16">
        <v>8</v>
      </c>
      <c r="W193" s="2" t="s">
        <v>45</v>
      </c>
      <c r="X193" s="2" t="s">
        <v>2642</v>
      </c>
      <c r="Y193" s="4">
        <v>41750</v>
      </c>
      <c r="Z193" s="4">
        <v>41717</v>
      </c>
      <c r="AA193" s="4">
        <v>42489</v>
      </c>
      <c r="AB193" s="2" t="s">
        <v>1601</v>
      </c>
      <c r="AC193" s="2" t="s">
        <v>2643</v>
      </c>
      <c r="AD193" s="2" t="s">
        <v>45</v>
      </c>
      <c r="AE193" s="2" t="s">
        <v>45</v>
      </c>
      <c r="AF193" s="2" t="s">
        <v>45</v>
      </c>
      <c r="AG193" s="2" t="s">
        <v>56</v>
      </c>
      <c r="AH193" s="2" t="s">
        <v>2644</v>
      </c>
      <c r="AI193" s="2" t="s">
        <v>2645</v>
      </c>
      <c r="AJ193" s="2">
        <v>2016</v>
      </c>
    </row>
    <row r="194" spans="1:36" ht="30">
      <c r="A194" s="2" t="s">
        <v>2646</v>
      </c>
      <c r="B194" s="2" t="s">
        <v>2647</v>
      </c>
      <c r="C194" s="2"/>
      <c r="D194" s="2" t="s">
        <v>2648</v>
      </c>
      <c r="E194" s="2" t="s">
        <v>40</v>
      </c>
      <c r="F194" s="2" t="s">
        <v>131</v>
      </c>
      <c r="G194" s="2" t="s">
        <v>2649</v>
      </c>
      <c r="H194" s="2" t="s">
        <v>43</v>
      </c>
      <c r="I194" s="2" t="s">
        <v>1560</v>
      </c>
      <c r="J194" s="2" t="s">
        <v>1573</v>
      </c>
      <c r="K194" s="2" t="s">
        <v>80</v>
      </c>
      <c r="L194" s="2" t="s">
        <v>47</v>
      </c>
      <c r="M194" s="4">
        <v>42479</v>
      </c>
      <c r="N194" s="16">
        <v>2.94</v>
      </c>
      <c r="O194" s="2" t="s">
        <v>49</v>
      </c>
      <c r="P194" s="2">
        <v>400</v>
      </c>
      <c r="Q194" s="2" t="s">
        <v>2650</v>
      </c>
      <c r="R194" s="2" t="s">
        <v>2651</v>
      </c>
      <c r="S194" s="2" t="s">
        <v>2652</v>
      </c>
      <c r="T194" s="2">
        <v>2009</v>
      </c>
      <c r="U194" s="16">
        <v>6</v>
      </c>
      <c r="V194" s="16">
        <v>8</v>
      </c>
      <c r="W194" s="2" t="s">
        <v>45</v>
      </c>
      <c r="X194" s="2" t="s">
        <v>2653</v>
      </c>
      <c r="Y194" s="4">
        <v>41904</v>
      </c>
      <c r="Z194" s="4">
        <v>41834</v>
      </c>
      <c r="AA194" s="4">
        <v>42478</v>
      </c>
      <c r="AB194" s="2" t="s">
        <v>1602</v>
      </c>
      <c r="AC194" s="2" t="s">
        <v>2654</v>
      </c>
      <c r="AD194" s="2" t="s">
        <v>45</v>
      </c>
      <c r="AE194" s="2" t="s">
        <v>45</v>
      </c>
      <c r="AF194" s="2" t="s">
        <v>45</v>
      </c>
      <c r="AG194" s="2" t="s">
        <v>56</v>
      </c>
      <c r="AH194" s="2" t="s">
        <v>2655</v>
      </c>
      <c r="AI194" s="2" t="s">
        <v>2656</v>
      </c>
      <c r="AJ194" s="2">
        <v>2016</v>
      </c>
    </row>
    <row r="195" spans="1:36" ht="90">
      <c r="A195" s="2" t="s">
        <v>2657</v>
      </c>
      <c r="B195" s="2" t="s">
        <v>2658</v>
      </c>
      <c r="C195" s="2" t="s">
        <v>129</v>
      </c>
      <c r="D195" s="2" t="s">
        <v>2659</v>
      </c>
      <c r="E195" s="2" t="s">
        <v>40</v>
      </c>
      <c r="F195" s="2" t="s">
        <v>2660</v>
      </c>
      <c r="G195" s="2" t="s">
        <v>2661</v>
      </c>
      <c r="H195" s="2" t="s">
        <v>43</v>
      </c>
      <c r="I195" s="2" t="s">
        <v>1560</v>
      </c>
      <c r="J195" s="2" t="s">
        <v>45</v>
      </c>
      <c r="K195" s="2" t="s">
        <v>46</v>
      </c>
      <c r="L195" s="2" t="s">
        <v>47</v>
      </c>
      <c r="M195" s="4">
        <v>42669</v>
      </c>
      <c r="N195" s="16">
        <v>3.17</v>
      </c>
      <c r="O195" s="2" t="s">
        <v>66</v>
      </c>
      <c r="P195" s="2">
        <v>400</v>
      </c>
      <c r="Q195" s="2" t="s">
        <v>2662</v>
      </c>
      <c r="R195" s="2" t="s">
        <v>2663</v>
      </c>
      <c r="S195" s="2" t="s">
        <v>2664</v>
      </c>
      <c r="T195" s="2">
        <v>2011</v>
      </c>
      <c r="U195" s="16">
        <v>5</v>
      </c>
      <c r="V195" s="16">
        <v>3</v>
      </c>
      <c r="W195" s="2" t="s">
        <v>45</v>
      </c>
      <c r="X195" s="2" t="s">
        <v>2665</v>
      </c>
      <c r="Y195" s="4">
        <v>42464</v>
      </c>
      <c r="Z195" s="4">
        <v>42322</v>
      </c>
      <c r="AA195" s="4">
        <v>42667</v>
      </c>
      <c r="AB195" s="2" t="s">
        <v>1702</v>
      </c>
      <c r="AC195" s="2" t="s">
        <v>2666</v>
      </c>
      <c r="AD195" s="2" t="s">
        <v>45</v>
      </c>
      <c r="AE195" s="2" t="s">
        <v>45</v>
      </c>
      <c r="AF195" s="2" t="s">
        <v>45</v>
      </c>
      <c r="AG195" s="2" t="s">
        <v>56</v>
      </c>
      <c r="AH195" s="2" t="s">
        <v>2667</v>
      </c>
      <c r="AI195" s="2" t="s">
        <v>2668</v>
      </c>
      <c r="AJ195" s="2">
        <v>2016</v>
      </c>
    </row>
    <row r="196" spans="1:36" ht="60">
      <c r="A196" s="2" t="s">
        <v>2669</v>
      </c>
      <c r="B196" s="2" t="s">
        <v>2670</v>
      </c>
      <c r="C196" s="2"/>
      <c r="D196" s="2" t="s">
        <v>2671</v>
      </c>
      <c r="E196" s="2" t="s">
        <v>104</v>
      </c>
      <c r="F196" s="2" t="s">
        <v>245</v>
      </c>
      <c r="G196" s="2" t="s">
        <v>2672</v>
      </c>
      <c r="H196" s="2" t="s">
        <v>43</v>
      </c>
      <c r="I196" s="2" t="s">
        <v>1560</v>
      </c>
      <c r="J196" s="2" t="s">
        <v>45</v>
      </c>
      <c r="K196" s="2" t="s">
        <v>46</v>
      </c>
      <c r="L196" s="2" t="s">
        <v>47</v>
      </c>
      <c r="M196" s="4">
        <v>42542</v>
      </c>
      <c r="N196" s="16">
        <v>3.42</v>
      </c>
      <c r="O196" s="2" t="s">
        <v>66</v>
      </c>
      <c r="P196" s="2">
        <v>496</v>
      </c>
      <c r="Q196" s="2" t="s">
        <v>2673</v>
      </c>
      <c r="R196" s="2" t="s">
        <v>2674</v>
      </c>
      <c r="S196" s="2" t="s">
        <v>2675</v>
      </c>
      <c r="T196" s="2">
        <v>2012</v>
      </c>
      <c r="U196" s="16">
        <v>3</v>
      </c>
      <c r="V196" s="16">
        <v>10</v>
      </c>
      <c r="W196" s="2" t="s">
        <v>45</v>
      </c>
      <c r="X196" s="2" t="s">
        <v>2676</v>
      </c>
      <c r="Y196" s="4">
        <v>42296</v>
      </c>
      <c r="Z196" s="4">
        <v>42065</v>
      </c>
      <c r="AA196" s="2"/>
      <c r="AB196" s="2" t="s">
        <v>1602</v>
      </c>
      <c r="AC196" s="2" t="s">
        <v>1601</v>
      </c>
      <c r="AD196" s="2" t="s">
        <v>45</v>
      </c>
      <c r="AE196" s="2" t="s">
        <v>45</v>
      </c>
      <c r="AF196" s="2" t="s">
        <v>45</v>
      </c>
      <c r="AG196" s="2" t="s">
        <v>56</v>
      </c>
      <c r="AH196" s="2" t="s">
        <v>2677</v>
      </c>
      <c r="AI196" s="2" t="s">
        <v>2678</v>
      </c>
      <c r="AJ196" s="2">
        <v>2016</v>
      </c>
    </row>
    <row r="197" spans="1:36" ht="75">
      <c r="A197" s="2" t="s">
        <v>2679</v>
      </c>
      <c r="B197" s="2" t="s">
        <v>2680</v>
      </c>
      <c r="C197" s="2"/>
      <c r="D197" s="2" t="s">
        <v>2681</v>
      </c>
      <c r="E197" s="2" t="s">
        <v>40</v>
      </c>
      <c r="F197" s="2" t="s">
        <v>131</v>
      </c>
      <c r="G197" s="2" t="s">
        <v>2682</v>
      </c>
      <c r="H197" s="2" t="s">
        <v>43</v>
      </c>
      <c r="I197" s="2" t="s">
        <v>1560</v>
      </c>
      <c r="J197" s="2" t="s">
        <v>45</v>
      </c>
      <c r="K197" s="2" t="s">
        <v>46</v>
      </c>
      <c r="L197" s="2" t="s">
        <v>47</v>
      </c>
      <c r="M197" s="4">
        <v>42488</v>
      </c>
      <c r="N197" s="16">
        <v>3.19</v>
      </c>
      <c r="O197" s="2" t="s">
        <v>66</v>
      </c>
      <c r="P197" s="2">
        <v>400</v>
      </c>
      <c r="Q197" s="2" t="s">
        <v>2683</v>
      </c>
      <c r="R197" s="2" t="s">
        <v>2684</v>
      </c>
      <c r="S197" s="2" t="s">
        <v>2685</v>
      </c>
      <c r="T197" s="2">
        <v>2010</v>
      </c>
      <c r="U197" s="16">
        <v>5</v>
      </c>
      <c r="V197" s="16">
        <v>8</v>
      </c>
      <c r="W197" s="2" t="s">
        <v>45</v>
      </c>
      <c r="X197" s="2" t="s">
        <v>2686</v>
      </c>
      <c r="Y197" s="4">
        <v>41715</v>
      </c>
      <c r="Z197" s="4">
        <v>41579</v>
      </c>
      <c r="AA197" s="4">
        <v>42487</v>
      </c>
      <c r="AB197" s="2" t="s">
        <v>2133</v>
      </c>
      <c r="AC197" s="2" t="s">
        <v>2687</v>
      </c>
      <c r="AD197" s="2" t="s">
        <v>45</v>
      </c>
      <c r="AE197" s="2" t="s">
        <v>45</v>
      </c>
      <c r="AF197" s="2" t="s">
        <v>45</v>
      </c>
      <c r="AG197" s="2" t="s">
        <v>56</v>
      </c>
      <c r="AH197" s="2" t="s">
        <v>2688</v>
      </c>
      <c r="AI197" s="2" t="s">
        <v>2689</v>
      </c>
      <c r="AJ197" s="2">
        <v>2016</v>
      </c>
    </row>
    <row r="198" spans="1:36" ht="60">
      <c r="A198" s="2" t="s">
        <v>2690</v>
      </c>
      <c r="B198" s="2" t="s">
        <v>2691</v>
      </c>
      <c r="C198" s="2" t="s">
        <v>129</v>
      </c>
      <c r="D198" s="2" t="s">
        <v>2692</v>
      </c>
      <c r="E198" s="2" t="s">
        <v>40</v>
      </c>
      <c r="F198" s="2" t="s">
        <v>2693</v>
      </c>
      <c r="G198" s="2" t="s">
        <v>2694</v>
      </c>
      <c r="H198" s="2" t="s">
        <v>43</v>
      </c>
      <c r="I198" s="2" t="s">
        <v>1560</v>
      </c>
      <c r="J198" s="2" t="s">
        <v>45</v>
      </c>
      <c r="K198" s="2" t="s">
        <v>46</v>
      </c>
      <c r="L198" s="2" t="s">
        <v>47</v>
      </c>
      <c r="M198" s="4">
        <v>42669</v>
      </c>
      <c r="N198" s="16">
        <v>3.2</v>
      </c>
      <c r="O198" s="2" t="s">
        <v>66</v>
      </c>
      <c r="P198" s="2">
        <v>410</v>
      </c>
      <c r="Q198" s="2" t="s">
        <v>2695</v>
      </c>
      <c r="R198" s="2" t="s">
        <v>2696</v>
      </c>
      <c r="S198" s="2" t="s">
        <v>2697</v>
      </c>
      <c r="T198" s="2">
        <v>2011</v>
      </c>
      <c r="U198" s="16">
        <v>5</v>
      </c>
      <c r="V198" s="16">
        <v>3</v>
      </c>
      <c r="W198" s="2" t="s">
        <v>45</v>
      </c>
      <c r="X198" s="2" t="s">
        <v>2698</v>
      </c>
      <c r="Y198" s="4">
        <v>42415</v>
      </c>
      <c r="Z198" s="4">
        <v>42318</v>
      </c>
      <c r="AA198" s="4">
        <v>42664</v>
      </c>
      <c r="AB198" s="2" t="s">
        <v>2699</v>
      </c>
      <c r="AC198" s="2" t="s">
        <v>366</v>
      </c>
      <c r="AD198" s="2" t="s">
        <v>45</v>
      </c>
      <c r="AE198" s="2" t="s">
        <v>45</v>
      </c>
      <c r="AF198" s="2" t="s">
        <v>45</v>
      </c>
      <c r="AG198" s="2" t="s">
        <v>56</v>
      </c>
      <c r="AH198" s="2" t="s">
        <v>2700</v>
      </c>
      <c r="AI198" s="2" t="s">
        <v>2701</v>
      </c>
      <c r="AJ198" s="2">
        <v>2016</v>
      </c>
    </row>
    <row r="199" spans="1:36" ht="45">
      <c r="A199" s="2" t="s">
        <v>2702</v>
      </c>
      <c r="B199" s="2" t="s">
        <v>2703</v>
      </c>
      <c r="C199" s="2" t="s">
        <v>129</v>
      </c>
      <c r="D199" s="2" t="s">
        <v>2704</v>
      </c>
      <c r="E199" s="2" t="s">
        <v>104</v>
      </c>
      <c r="F199" s="2" t="s">
        <v>131</v>
      </c>
      <c r="G199" s="2" t="s">
        <v>335</v>
      </c>
      <c r="H199" s="2" t="s">
        <v>43</v>
      </c>
      <c r="I199" s="2" t="s">
        <v>1560</v>
      </c>
      <c r="J199" s="2" t="s">
        <v>45</v>
      </c>
      <c r="K199" s="2" t="s">
        <v>80</v>
      </c>
      <c r="L199" s="2" t="s">
        <v>47</v>
      </c>
      <c r="M199" s="4">
        <v>42663</v>
      </c>
      <c r="N199" s="16">
        <v>3.27</v>
      </c>
      <c r="O199" s="2" t="s">
        <v>66</v>
      </c>
      <c r="P199" s="2">
        <v>420</v>
      </c>
      <c r="Q199" s="2" t="s">
        <v>2705</v>
      </c>
      <c r="R199" s="2" t="s">
        <v>2706</v>
      </c>
      <c r="S199" s="2" t="s">
        <v>2707</v>
      </c>
      <c r="T199" s="2">
        <v>2012</v>
      </c>
      <c r="U199" s="16">
        <v>4</v>
      </c>
      <c r="V199" s="16">
        <v>2</v>
      </c>
      <c r="W199" s="2" t="s">
        <v>45</v>
      </c>
      <c r="X199" s="2" t="s">
        <v>2708</v>
      </c>
      <c r="Y199" s="4">
        <v>42445</v>
      </c>
      <c r="Z199" s="4">
        <v>42320</v>
      </c>
      <c r="AA199" s="4">
        <v>42674</v>
      </c>
      <c r="AB199" s="2" t="s">
        <v>1690</v>
      </c>
      <c r="AC199" s="2" t="s">
        <v>1602</v>
      </c>
      <c r="AD199" s="2" t="s">
        <v>45</v>
      </c>
      <c r="AE199" s="2" t="s">
        <v>45</v>
      </c>
      <c r="AF199" s="2" t="s">
        <v>45</v>
      </c>
      <c r="AG199" s="2" t="s">
        <v>56</v>
      </c>
      <c r="AH199" s="2" t="s">
        <v>2709</v>
      </c>
      <c r="AI199" s="2" t="s">
        <v>2710</v>
      </c>
      <c r="AJ199" s="2">
        <v>2016</v>
      </c>
    </row>
    <row r="200" spans="1:36" ht="45">
      <c r="A200" s="2" t="s">
        <v>2711</v>
      </c>
      <c r="B200" s="2" t="s">
        <v>2712</v>
      </c>
      <c r="C200" s="2" t="s">
        <v>129</v>
      </c>
      <c r="D200" s="2" t="s">
        <v>2713</v>
      </c>
      <c r="E200" s="2" t="s">
        <v>40</v>
      </c>
      <c r="F200" s="2" t="s">
        <v>2714</v>
      </c>
      <c r="G200" s="2" t="s">
        <v>2715</v>
      </c>
      <c r="H200" s="2" t="s">
        <v>43</v>
      </c>
      <c r="I200" s="2" t="s">
        <v>1560</v>
      </c>
      <c r="J200" s="2" t="s">
        <v>45</v>
      </c>
      <c r="K200" s="2" t="s">
        <v>80</v>
      </c>
      <c r="L200" s="2" t="s">
        <v>47</v>
      </c>
      <c r="M200" s="4">
        <v>42674</v>
      </c>
      <c r="N200" s="16">
        <v>3</v>
      </c>
      <c r="O200" s="2" t="s">
        <v>66</v>
      </c>
      <c r="P200" s="2">
        <v>420</v>
      </c>
      <c r="Q200" s="2" t="s">
        <v>2716</v>
      </c>
      <c r="R200" s="2" t="s">
        <v>2717</v>
      </c>
      <c r="S200" s="2" t="s">
        <v>2718</v>
      </c>
      <c r="T200" s="2">
        <v>2011</v>
      </c>
      <c r="U200" s="16">
        <v>5</v>
      </c>
      <c r="V200" s="16">
        <v>3</v>
      </c>
      <c r="W200" s="2" t="s">
        <v>45</v>
      </c>
      <c r="X200" s="2" t="s">
        <v>2719</v>
      </c>
      <c r="Y200" s="4">
        <v>42473</v>
      </c>
      <c r="Z200" s="4">
        <v>42340</v>
      </c>
      <c r="AA200" s="4">
        <v>42671</v>
      </c>
      <c r="AB200" s="2" t="s">
        <v>2720</v>
      </c>
      <c r="AC200" s="2" t="s">
        <v>2721</v>
      </c>
      <c r="AD200" s="2" t="s">
        <v>45</v>
      </c>
      <c r="AE200" s="2" t="s">
        <v>45</v>
      </c>
      <c r="AF200" s="2" t="s">
        <v>45</v>
      </c>
      <c r="AG200" s="2" t="s">
        <v>56</v>
      </c>
      <c r="AH200" s="2" t="s">
        <v>2722</v>
      </c>
      <c r="AI200" s="2" t="s">
        <v>2723</v>
      </c>
      <c r="AJ200" s="2">
        <v>2016</v>
      </c>
    </row>
    <row r="201" spans="1:36" ht="45">
      <c r="A201" s="2" t="s">
        <v>2724</v>
      </c>
      <c r="B201" s="2" t="s">
        <v>2725</v>
      </c>
      <c r="C201" s="2" t="s">
        <v>129</v>
      </c>
      <c r="D201" s="2" t="s">
        <v>2726</v>
      </c>
      <c r="E201" s="2" t="s">
        <v>40</v>
      </c>
      <c r="F201" s="2" t="s">
        <v>41</v>
      </c>
      <c r="G201" s="2" t="s">
        <v>2727</v>
      </c>
      <c r="H201" s="2" t="s">
        <v>43</v>
      </c>
      <c r="I201" s="2" t="s">
        <v>1560</v>
      </c>
      <c r="J201" s="2" t="s">
        <v>45</v>
      </c>
      <c r="K201" s="2" t="s">
        <v>46</v>
      </c>
      <c r="L201" s="2" t="s">
        <v>47</v>
      </c>
      <c r="M201" s="4">
        <v>42657</v>
      </c>
      <c r="N201" s="16">
        <v>3.26</v>
      </c>
      <c r="O201" s="2" t="s">
        <v>66</v>
      </c>
      <c r="P201" s="2">
        <v>400</v>
      </c>
      <c r="Q201" s="2" t="s">
        <v>2728</v>
      </c>
      <c r="R201" s="2" t="s">
        <v>2729</v>
      </c>
      <c r="S201" s="2" t="s">
        <v>2730</v>
      </c>
      <c r="T201" s="2">
        <v>2012</v>
      </c>
      <c r="U201" s="16">
        <v>4</v>
      </c>
      <c r="V201" s="16">
        <v>2</v>
      </c>
      <c r="W201" s="2" t="s">
        <v>237</v>
      </c>
      <c r="X201" s="2" t="s">
        <v>2731</v>
      </c>
      <c r="Y201" s="4">
        <v>42494</v>
      </c>
      <c r="Z201" s="4">
        <v>42640</v>
      </c>
      <c r="AA201" s="4">
        <v>42674</v>
      </c>
      <c r="AB201" s="2" t="s">
        <v>2179</v>
      </c>
      <c r="AC201" s="2" t="s">
        <v>1843</v>
      </c>
      <c r="AD201" s="2" t="s">
        <v>45</v>
      </c>
      <c r="AE201" s="2" t="s">
        <v>45</v>
      </c>
      <c r="AF201" s="2" t="s">
        <v>45</v>
      </c>
      <c r="AG201" s="2" t="s">
        <v>56</v>
      </c>
      <c r="AH201" s="2" t="s">
        <v>2732</v>
      </c>
      <c r="AI201" s="2" t="s">
        <v>2733</v>
      </c>
      <c r="AJ201" s="2">
        <v>2016</v>
      </c>
    </row>
    <row r="202" spans="1:36" ht="60">
      <c r="A202" s="2" t="s">
        <v>2734</v>
      </c>
      <c r="B202" s="2" t="s">
        <v>2735</v>
      </c>
      <c r="C202" s="2" t="s">
        <v>129</v>
      </c>
      <c r="D202" s="2" t="s">
        <v>2736</v>
      </c>
      <c r="E202" s="2" t="s">
        <v>40</v>
      </c>
      <c r="F202" s="2" t="s">
        <v>2506</v>
      </c>
      <c r="G202" s="2" t="s">
        <v>2737</v>
      </c>
      <c r="H202" s="2" t="s">
        <v>43</v>
      </c>
      <c r="I202" s="2" t="s">
        <v>1560</v>
      </c>
      <c r="J202" s="2" t="s">
        <v>45</v>
      </c>
      <c r="K202" s="2" t="s">
        <v>46</v>
      </c>
      <c r="L202" s="2" t="s">
        <v>47</v>
      </c>
      <c r="M202" s="4">
        <v>42671</v>
      </c>
      <c r="N202" s="16">
        <v>2.82</v>
      </c>
      <c r="O202" s="2" t="s">
        <v>49</v>
      </c>
      <c r="P202" s="2">
        <v>450</v>
      </c>
      <c r="Q202" s="2" t="s">
        <v>2738</v>
      </c>
      <c r="R202" s="2" t="s">
        <v>1477</v>
      </c>
      <c r="S202" s="2" t="s">
        <v>2739</v>
      </c>
      <c r="T202" s="2">
        <v>2009</v>
      </c>
      <c r="U202" s="16">
        <v>6</v>
      </c>
      <c r="V202" s="16">
        <v>9</v>
      </c>
      <c r="W202" s="2" t="s">
        <v>45</v>
      </c>
      <c r="X202" s="2" t="s">
        <v>2740</v>
      </c>
      <c r="Y202" s="4">
        <v>41438</v>
      </c>
      <c r="Z202" s="4">
        <v>41367</v>
      </c>
      <c r="AA202" s="4">
        <v>42675</v>
      </c>
      <c r="AB202" s="2" t="s">
        <v>1736</v>
      </c>
      <c r="AC202" s="2" t="s">
        <v>45</v>
      </c>
      <c r="AD202" s="2" t="s">
        <v>45</v>
      </c>
      <c r="AE202" s="2" t="s">
        <v>45</v>
      </c>
      <c r="AF202" s="2" t="s">
        <v>45</v>
      </c>
      <c r="AG202" s="2" t="s">
        <v>56</v>
      </c>
      <c r="AH202" s="2" t="s">
        <v>2741</v>
      </c>
      <c r="AI202" s="2" t="s">
        <v>2742</v>
      </c>
      <c r="AJ202" s="2">
        <v>2016</v>
      </c>
    </row>
    <row r="203" spans="1:36" ht="75">
      <c r="A203" s="2" t="s">
        <v>2743</v>
      </c>
      <c r="B203" s="2" t="s">
        <v>2744</v>
      </c>
      <c r="C203" s="2" t="s">
        <v>129</v>
      </c>
      <c r="D203" s="2" t="s">
        <v>2745</v>
      </c>
      <c r="E203" s="2" t="s">
        <v>40</v>
      </c>
      <c r="F203" s="2" t="s">
        <v>131</v>
      </c>
      <c r="G203" s="2" t="s">
        <v>2746</v>
      </c>
      <c r="H203" s="2" t="s">
        <v>43</v>
      </c>
      <c r="I203" s="2" t="s">
        <v>1560</v>
      </c>
      <c r="J203" s="2" t="s">
        <v>45</v>
      </c>
      <c r="K203" s="2" t="s">
        <v>80</v>
      </c>
      <c r="L203" s="2" t="s">
        <v>47</v>
      </c>
      <c r="M203" s="4">
        <v>42674</v>
      </c>
      <c r="N203" s="16">
        <v>3.33</v>
      </c>
      <c r="O203" s="2" t="s">
        <v>66</v>
      </c>
      <c r="P203" s="2">
        <v>403</v>
      </c>
      <c r="Q203" s="2" t="s">
        <v>2747</v>
      </c>
      <c r="R203" s="2" t="s">
        <v>2748</v>
      </c>
      <c r="S203" s="2" t="s">
        <v>2749</v>
      </c>
      <c r="T203" s="2">
        <v>2012</v>
      </c>
      <c r="U203" s="16">
        <v>4</v>
      </c>
      <c r="V203" s="16">
        <v>2</v>
      </c>
      <c r="W203" s="2" t="s">
        <v>45</v>
      </c>
      <c r="X203" s="2" t="s">
        <v>2750</v>
      </c>
      <c r="Y203" s="4">
        <v>42417</v>
      </c>
      <c r="Z203" s="4">
        <v>42318</v>
      </c>
      <c r="AA203" s="4">
        <v>42660</v>
      </c>
      <c r="AB203" s="2" t="s">
        <v>1713</v>
      </c>
      <c r="AC203" s="2" t="s">
        <v>1714</v>
      </c>
      <c r="AD203" s="2" t="s">
        <v>45</v>
      </c>
      <c r="AE203" s="2" t="s">
        <v>45</v>
      </c>
      <c r="AF203" s="2" t="s">
        <v>45</v>
      </c>
      <c r="AG203" s="2" t="s">
        <v>56</v>
      </c>
      <c r="AH203" s="2" t="s">
        <v>2751</v>
      </c>
      <c r="AI203" s="2" t="s">
        <v>2752</v>
      </c>
      <c r="AJ203" s="2">
        <v>2016</v>
      </c>
    </row>
    <row r="204" spans="1:36" ht="45">
      <c r="A204" s="2" t="s">
        <v>2753</v>
      </c>
      <c r="B204" s="2" t="s">
        <v>2754</v>
      </c>
      <c r="C204" s="2"/>
      <c r="D204" s="2" t="s">
        <v>2755</v>
      </c>
      <c r="E204" s="2" t="s">
        <v>40</v>
      </c>
      <c r="F204" s="2" t="s">
        <v>2756</v>
      </c>
      <c r="G204" s="2" t="s">
        <v>2757</v>
      </c>
      <c r="H204" s="2" t="s">
        <v>43</v>
      </c>
      <c r="I204" s="2" t="s">
        <v>1560</v>
      </c>
      <c r="J204" s="2" t="s">
        <v>45</v>
      </c>
      <c r="K204" s="2" t="s">
        <v>46</v>
      </c>
      <c r="L204" s="2" t="s">
        <v>47</v>
      </c>
      <c r="M204" s="4">
        <v>42480</v>
      </c>
      <c r="N204" s="16">
        <v>3.16</v>
      </c>
      <c r="O204" s="2" t="s">
        <v>66</v>
      </c>
      <c r="P204" s="2">
        <v>453</v>
      </c>
      <c r="Q204" s="2" t="s">
        <v>2758</v>
      </c>
      <c r="R204" s="2" t="s">
        <v>2759</v>
      </c>
      <c r="S204" s="2" t="s">
        <v>2760</v>
      </c>
      <c r="T204" s="2">
        <v>2011</v>
      </c>
      <c r="U204" s="16">
        <v>4</v>
      </c>
      <c r="V204" s="16">
        <v>8</v>
      </c>
      <c r="W204" s="2" t="s">
        <v>45</v>
      </c>
      <c r="X204" s="2" t="s">
        <v>2761</v>
      </c>
      <c r="Y204" s="4">
        <v>42128</v>
      </c>
      <c r="Z204" s="4">
        <v>42019</v>
      </c>
      <c r="AA204" s="4">
        <v>42489</v>
      </c>
      <c r="AB204" s="2" t="s">
        <v>1772</v>
      </c>
      <c r="AC204" s="2" t="s">
        <v>1817</v>
      </c>
      <c r="AD204" s="2" t="s">
        <v>45</v>
      </c>
      <c r="AE204" s="2" t="s">
        <v>45</v>
      </c>
      <c r="AF204" s="2" t="s">
        <v>45</v>
      </c>
      <c r="AG204" s="2" t="s">
        <v>56</v>
      </c>
      <c r="AH204" s="2" t="s">
        <v>2762</v>
      </c>
      <c r="AI204" s="2" t="s">
        <v>2763</v>
      </c>
      <c r="AJ204" s="2">
        <v>2016</v>
      </c>
    </row>
    <row r="206" spans="1:36">
      <c r="D206">
        <f>COUNTA(D4:D204)</f>
        <v>108</v>
      </c>
      <c r="N206" s="15">
        <f>AVERAGE(N4:N204)</f>
        <v>3.2322077922077912</v>
      </c>
      <c r="T206">
        <f>U206*12</f>
        <v>5328</v>
      </c>
      <c r="U206" s="15">
        <f>SUM(U4:U204)</f>
        <v>444</v>
      </c>
      <c r="V206" s="15">
        <f>SUM(V4:V204)</f>
        <v>539</v>
      </c>
      <c r="W206">
        <v>108</v>
      </c>
    </row>
    <row r="207" spans="1:36">
      <c r="W207">
        <f>V206+T206</f>
        <v>5867</v>
      </c>
    </row>
    <row r="208" spans="1:36">
      <c r="W208">
        <f>W207/W206</f>
        <v>54.324074074074076</v>
      </c>
      <c r="X208">
        <f>54/12</f>
        <v>4.5</v>
      </c>
    </row>
  </sheetData>
  <mergeCells count="1084">
    <mergeCell ref="L180:L183"/>
    <mergeCell ref="M180:M183"/>
    <mergeCell ref="O180:O183"/>
    <mergeCell ref="P180:P183"/>
    <mergeCell ref="Q180:Q183"/>
    <mergeCell ref="R180:R183"/>
    <mergeCell ref="F180:F183"/>
    <mergeCell ref="G180:G183"/>
    <mergeCell ref="H180:H183"/>
    <mergeCell ref="I180:I183"/>
    <mergeCell ref="J180:J183"/>
    <mergeCell ref="K180:K183"/>
    <mergeCell ref="AF171:AF174"/>
    <mergeCell ref="AG171:AG174"/>
    <mergeCell ref="AH171:AH174"/>
    <mergeCell ref="AI171:AI174"/>
    <mergeCell ref="AJ171:AJ174"/>
    <mergeCell ref="AE180:AE183"/>
    <mergeCell ref="AF180:AF183"/>
    <mergeCell ref="AG180:AG183"/>
    <mergeCell ref="AH180:AH183"/>
    <mergeCell ref="AI180:AI183"/>
    <mergeCell ref="AJ180:AJ183"/>
    <mergeCell ref="Y180:Y183"/>
    <mergeCell ref="Z180:Z183"/>
    <mergeCell ref="AA180:AA183"/>
    <mergeCell ref="AB180:AB183"/>
    <mergeCell ref="AC180:AC183"/>
    <mergeCell ref="AD180:AD183"/>
    <mergeCell ref="S180:S183"/>
    <mergeCell ref="T180:T183"/>
    <mergeCell ref="U180:U183"/>
    <mergeCell ref="V180:V183"/>
    <mergeCell ref="W180:W183"/>
    <mergeCell ref="X180:X183"/>
    <mergeCell ref="A180:A183"/>
    <mergeCell ref="B180:B183"/>
    <mergeCell ref="C180:C183"/>
    <mergeCell ref="D180:D183"/>
    <mergeCell ref="E180:E183"/>
    <mergeCell ref="Z171:Z174"/>
    <mergeCell ref="AA171:AA174"/>
    <mergeCell ref="AB171:AB174"/>
    <mergeCell ref="AC171:AC174"/>
    <mergeCell ref="AD171:AD174"/>
    <mergeCell ref="AE171:AE174"/>
    <mergeCell ref="T171:T174"/>
    <mergeCell ref="U171:U174"/>
    <mergeCell ref="V171:V174"/>
    <mergeCell ref="W171:W174"/>
    <mergeCell ref="X171:X174"/>
    <mergeCell ref="Y171:Y174"/>
    <mergeCell ref="M171:M174"/>
    <mergeCell ref="O171:O174"/>
    <mergeCell ref="P171:P174"/>
    <mergeCell ref="Q171:Q174"/>
    <mergeCell ref="R171:R174"/>
    <mergeCell ref="S171:S174"/>
    <mergeCell ref="G171:G174"/>
    <mergeCell ref="H171:H174"/>
    <mergeCell ref="I171:I174"/>
    <mergeCell ref="J171:J174"/>
    <mergeCell ref="K171:K174"/>
    <mergeCell ref="L171:L174"/>
    <mergeCell ref="A171:A174"/>
    <mergeCell ref="B171:B174"/>
    <mergeCell ref="C171:C174"/>
    <mergeCell ref="D171:D174"/>
    <mergeCell ref="E171:E174"/>
    <mergeCell ref="F171:F174"/>
    <mergeCell ref="AE166:AE169"/>
    <mergeCell ref="AF166:AF169"/>
    <mergeCell ref="AG166:AG169"/>
    <mergeCell ref="AH166:AH169"/>
    <mergeCell ref="AI166:AI169"/>
    <mergeCell ref="AJ166:AJ169"/>
    <mergeCell ref="Y166:Y169"/>
    <mergeCell ref="Z166:Z169"/>
    <mergeCell ref="AA166:AA169"/>
    <mergeCell ref="AB166:AB169"/>
    <mergeCell ref="AC166:AC169"/>
    <mergeCell ref="AD166:AD169"/>
    <mergeCell ref="S166:S169"/>
    <mergeCell ref="T166:T169"/>
    <mergeCell ref="U166:U169"/>
    <mergeCell ref="V166:V169"/>
    <mergeCell ref="W166:W169"/>
    <mergeCell ref="X166:X169"/>
    <mergeCell ref="L166:L169"/>
    <mergeCell ref="M166:M169"/>
    <mergeCell ref="O166:O169"/>
    <mergeCell ref="P166:P169"/>
    <mergeCell ref="Q166:Q169"/>
    <mergeCell ref="R166:R169"/>
    <mergeCell ref="F166:F169"/>
    <mergeCell ref="G166:G169"/>
    <mergeCell ref="H166:H169"/>
    <mergeCell ref="I166:I169"/>
    <mergeCell ref="J166:J169"/>
    <mergeCell ref="K166:K169"/>
    <mergeCell ref="AF160:AF163"/>
    <mergeCell ref="AG160:AG163"/>
    <mergeCell ref="AH160:AH163"/>
    <mergeCell ref="AI160:AI163"/>
    <mergeCell ref="AJ160:AJ163"/>
    <mergeCell ref="A166:A169"/>
    <mergeCell ref="B166:B169"/>
    <mergeCell ref="C166:C169"/>
    <mergeCell ref="D166:D169"/>
    <mergeCell ref="E166:E169"/>
    <mergeCell ref="Z160:Z163"/>
    <mergeCell ref="AA160:AA163"/>
    <mergeCell ref="AB160:AB163"/>
    <mergeCell ref="AC160:AC163"/>
    <mergeCell ref="AD160:AD163"/>
    <mergeCell ref="AE160:AE163"/>
    <mergeCell ref="T160:T163"/>
    <mergeCell ref="U160:U163"/>
    <mergeCell ref="V160:V163"/>
    <mergeCell ref="W160:W163"/>
    <mergeCell ref="X160:X163"/>
    <mergeCell ref="Y160:Y163"/>
    <mergeCell ref="M160:M163"/>
    <mergeCell ref="O160:O163"/>
    <mergeCell ref="P160:P163"/>
    <mergeCell ref="Q160:Q163"/>
    <mergeCell ref="R160:R163"/>
    <mergeCell ref="S160:S163"/>
    <mergeCell ref="G160:G163"/>
    <mergeCell ref="H160:H163"/>
    <mergeCell ref="I160:I163"/>
    <mergeCell ref="J160:J163"/>
    <mergeCell ref="K160:K163"/>
    <mergeCell ref="L160:L163"/>
    <mergeCell ref="A160:A163"/>
    <mergeCell ref="B160:B163"/>
    <mergeCell ref="C160:C163"/>
    <mergeCell ref="D160:D163"/>
    <mergeCell ref="E160:E163"/>
    <mergeCell ref="F160:F163"/>
    <mergeCell ref="AE153:AE156"/>
    <mergeCell ref="AF153:AF156"/>
    <mergeCell ref="AG153:AG156"/>
    <mergeCell ref="AH153:AH156"/>
    <mergeCell ref="AI153:AI156"/>
    <mergeCell ref="F153:F156"/>
    <mergeCell ref="G153:G156"/>
    <mergeCell ref="H153:H156"/>
    <mergeCell ref="I153:I156"/>
    <mergeCell ref="J153:J156"/>
    <mergeCell ref="K153:K156"/>
    <mergeCell ref="Z153:Z156"/>
    <mergeCell ref="AA153:AA156"/>
    <mergeCell ref="AB153:AB156"/>
    <mergeCell ref="AC153:AC156"/>
    <mergeCell ref="AD153:AD156"/>
    <mergeCell ref="S153:S156"/>
    <mergeCell ref="T153:T156"/>
    <mergeCell ref="U153:U156"/>
    <mergeCell ref="V153:V156"/>
    <mergeCell ref="W153:W156"/>
    <mergeCell ref="X153:X156"/>
    <mergeCell ref="L153:L156"/>
    <mergeCell ref="M153:M156"/>
    <mergeCell ref="O153:O156"/>
    <mergeCell ref="P153:P156"/>
    <mergeCell ref="Q153:Q156"/>
    <mergeCell ref="R153:R156"/>
    <mergeCell ref="AH149:AH152"/>
    <mergeCell ref="AI149:AI152"/>
    <mergeCell ref="AJ149:AJ152"/>
    <mergeCell ref="A153:A156"/>
    <mergeCell ref="B153:B156"/>
    <mergeCell ref="C153:C156"/>
    <mergeCell ref="D153:D156"/>
    <mergeCell ref="E153:E156"/>
    <mergeCell ref="Z149:Z152"/>
    <mergeCell ref="AA149:AA152"/>
    <mergeCell ref="AB149:AB152"/>
    <mergeCell ref="AC149:AC152"/>
    <mergeCell ref="AD149:AD152"/>
    <mergeCell ref="AE149:AE152"/>
    <mergeCell ref="T149:T152"/>
    <mergeCell ref="U149:U152"/>
    <mergeCell ref="V149:V152"/>
    <mergeCell ref="W149:W152"/>
    <mergeCell ref="X149:X152"/>
    <mergeCell ref="Y149:Y152"/>
    <mergeCell ref="M149:M152"/>
    <mergeCell ref="O149:O152"/>
    <mergeCell ref="P149:P152"/>
    <mergeCell ref="Q149:Q152"/>
    <mergeCell ref="R149:R152"/>
    <mergeCell ref="S149:S152"/>
    <mergeCell ref="G149:G152"/>
    <mergeCell ref="H149:H152"/>
    <mergeCell ref="I149:I152"/>
    <mergeCell ref="J149:J152"/>
    <mergeCell ref="AJ153:AJ156"/>
    <mergeCell ref="Y153:Y156"/>
    <mergeCell ref="K149:K152"/>
    <mergeCell ref="L149:L152"/>
    <mergeCell ref="A149:A152"/>
    <mergeCell ref="B149:B152"/>
    <mergeCell ref="C149:C152"/>
    <mergeCell ref="D149:D152"/>
    <mergeCell ref="E149:E152"/>
    <mergeCell ref="F149:F152"/>
    <mergeCell ref="AE144:AE147"/>
    <mergeCell ref="AF144:AF147"/>
    <mergeCell ref="F144:F147"/>
    <mergeCell ref="G144:G147"/>
    <mergeCell ref="H144:H147"/>
    <mergeCell ref="I144:I147"/>
    <mergeCell ref="J144:J147"/>
    <mergeCell ref="K144:K147"/>
    <mergeCell ref="AG144:AG147"/>
    <mergeCell ref="AF149:AF152"/>
    <mergeCell ref="AG149:AG152"/>
    <mergeCell ref="AH144:AH147"/>
    <mergeCell ref="AI144:AI147"/>
    <mergeCell ref="AJ144:AJ147"/>
    <mergeCell ref="Y144:Y147"/>
    <mergeCell ref="Z144:Z147"/>
    <mergeCell ref="AA144:AA147"/>
    <mergeCell ref="AB144:AB147"/>
    <mergeCell ref="AC144:AC147"/>
    <mergeCell ref="AD144:AD147"/>
    <mergeCell ref="S144:S147"/>
    <mergeCell ref="T144:T147"/>
    <mergeCell ref="U144:U147"/>
    <mergeCell ref="V144:V147"/>
    <mergeCell ref="W144:W147"/>
    <mergeCell ref="X144:X147"/>
    <mergeCell ref="L144:L147"/>
    <mergeCell ref="M144:M147"/>
    <mergeCell ref="O144:O147"/>
    <mergeCell ref="P144:P147"/>
    <mergeCell ref="Q144:Q147"/>
    <mergeCell ref="R144:R147"/>
    <mergeCell ref="AF139:AF142"/>
    <mergeCell ref="L139:L142"/>
    <mergeCell ref="AG139:AG142"/>
    <mergeCell ref="AH139:AH142"/>
    <mergeCell ref="AI139:AI142"/>
    <mergeCell ref="AJ139:AJ142"/>
    <mergeCell ref="A144:A147"/>
    <mergeCell ref="B144:B147"/>
    <mergeCell ref="C144:C147"/>
    <mergeCell ref="D144:D147"/>
    <mergeCell ref="E144:E147"/>
    <mergeCell ref="Z139:Z142"/>
    <mergeCell ref="AA139:AA142"/>
    <mergeCell ref="AB139:AB142"/>
    <mergeCell ref="AC139:AC142"/>
    <mergeCell ref="AD139:AD142"/>
    <mergeCell ref="AE139:AE142"/>
    <mergeCell ref="T139:T142"/>
    <mergeCell ref="U139:U142"/>
    <mergeCell ref="V139:V142"/>
    <mergeCell ref="W139:W142"/>
    <mergeCell ref="X139:X142"/>
    <mergeCell ref="Y139:Y142"/>
    <mergeCell ref="M139:M142"/>
    <mergeCell ref="O139:O142"/>
    <mergeCell ref="P139:P142"/>
    <mergeCell ref="Q139:Q142"/>
    <mergeCell ref="R139:R142"/>
    <mergeCell ref="S139:S142"/>
    <mergeCell ref="G139:G142"/>
    <mergeCell ref="H139:H142"/>
    <mergeCell ref="I139:I142"/>
    <mergeCell ref="J139:J142"/>
    <mergeCell ref="K139:K142"/>
    <mergeCell ref="A139:A142"/>
    <mergeCell ref="B139:B142"/>
    <mergeCell ref="C139:C142"/>
    <mergeCell ref="D139:D142"/>
    <mergeCell ref="E139:E142"/>
    <mergeCell ref="F139:F142"/>
    <mergeCell ref="AE134:AE137"/>
    <mergeCell ref="AF134:AF137"/>
    <mergeCell ref="AG134:AG137"/>
    <mergeCell ref="AH134:AH137"/>
    <mergeCell ref="AI134:AI137"/>
    <mergeCell ref="AJ134:AJ137"/>
    <mergeCell ref="Y134:Y137"/>
    <mergeCell ref="Z134:Z137"/>
    <mergeCell ref="AA134:AA137"/>
    <mergeCell ref="AB134:AB137"/>
    <mergeCell ref="AC134:AC137"/>
    <mergeCell ref="AD134:AD137"/>
    <mergeCell ref="S134:S137"/>
    <mergeCell ref="T134:T137"/>
    <mergeCell ref="U134:U137"/>
    <mergeCell ref="V134:V137"/>
    <mergeCell ref="W134:W137"/>
    <mergeCell ref="X134:X137"/>
    <mergeCell ref="L134:L137"/>
    <mergeCell ref="M134:M137"/>
    <mergeCell ref="O134:O137"/>
    <mergeCell ref="P134:P137"/>
    <mergeCell ref="Q134:Q137"/>
    <mergeCell ref="R134:R137"/>
    <mergeCell ref="F134:F137"/>
    <mergeCell ref="G134:G137"/>
    <mergeCell ref="H134:H137"/>
    <mergeCell ref="I134:I137"/>
    <mergeCell ref="J134:J137"/>
    <mergeCell ref="K134:K137"/>
    <mergeCell ref="AF129:AF132"/>
    <mergeCell ref="AG129:AG132"/>
    <mergeCell ref="AH129:AH132"/>
    <mergeCell ref="AI129:AI132"/>
    <mergeCell ref="AJ129:AJ132"/>
    <mergeCell ref="A134:A137"/>
    <mergeCell ref="B134:B137"/>
    <mergeCell ref="C134:C137"/>
    <mergeCell ref="D134:D137"/>
    <mergeCell ref="E134:E137"/>
    <mergeCell ref="Z129:Z132"/>
    <mergeCell ref="AA129:AA132"/>
    <mergeCell ref="AB129:AB132"/>
    <mergeCell ref="AC129:AC132"/>
    <mergeCell ref="AD129:AD132"/>
    <mergeCell ref="AE129:AE132"/>
    <mergeCell ref="T129:T132"/>
    <mergeCell ref="U129:U132"/>
    <mergeCell ref="V129:V132"/>
    <mergeCell ref="W129:W132"/>
    <mergeCell ref="X129:X132"/>
    <mergeCell ref="Y129:Y132"/>
    <mergeCell ref="M129:M132"/>
    <mergeCell ref="O129:O132"/>
    <mergeCell ref="P129:P132"/>
    <mergeCell ref="Q129:Q132"/>
    <mergeCell ref="R129:R132"/>
    <mergeCell ref="S129:S132"/>
    <mergeCell ref="G129:G132"/>
    <mergeCell ref="H129:H132"/>
    <mergeCell ref="I129:I132"/>
    <mergeCell ref="J129:J132"/>
    <mergeCell ref="K129:K132"/>
    <mergeCell ref="L129:L132"/>
    <mergeCell ref="A129:A132"/>
    <mergeCell ref="B129:B132"/>
    <mergeCell ref="C129:C132"/>
    <mergeCell ref="D129:D132"/>
    <mergeCell ref="E129:E132"/>
    <mergeCell ref="F129:F132"/>
    <mergeCell ref="AE125:AE128"/>
    <mergeCell ref="AF125:AF128"/>
    <mergeCell ref="AG125:AG128"/>
    <mergeCell ref="F125:F128"/>
    <mergeCell ref="G125:G128"/>
    <mergeCell ref="H125:H128"/>
    <mergeCell ref="I125:I128"/>
    <mergeCell ref="J125:J128"/>
    <mergeCell ref="K125:K128"/>
    <mergeCell ref="AH125:AH128"/>
    <mergeCell ref="AI125:AI128"/>
    <mergeCell ref="AJ125:AJ128"/>
    <mergeCell ref="Y125:Y128"/>
    <mergeCell ref="Z125:Z128"/>
    <mergeCell ref="AA125:AA128"/>
    <mergeCell ref="AB125:AB128"/>
    <mergeCell ref="AC125:AC128"/>
    <mergeCell ref="AD125:AD128"/>
    <mergeCell ref="S125:S128"/>
    <mergeCell ref="T125:T128"/>
    <mergeCell ref="U125:U128"/>
    <mergeCell ref="V125:V128"/>
    <mergeCell ref="W125:W128"/>
    <mergeCell ref="X125:X128"/>
    <mergeCell ref="L125:L128"/>
    <mergeCell ref="M125:M128"/>
    <mergeCell ref="O125:O128"/>
    <mergeCell ref="P125:P128"/>
    <mergeCell ref="Q125:Q128"/>
    <mergeCell ref="R125:R128"/>
    <mergeCell ref="AF121:AF124"/>
    <mergeCell ref="AG121:AG124"/>
    <mergeCell ref="AH121:AH124"/>
    <mergeCell ref="AI121:AI124"/>
    <mergeCell ref="AJ121:AJ124"/>
    <mergeCell ref="A125:A128"/>
    <mergeCell ref="B125:B128"/>
    <mergeCell ref="C125:C128"/>
    <mergeCell ref="D125:D128"/>
    <mergeCell ref="E125:E128"/>
    <mergeCell ref="Z121:Z124"/>
    <mergeCell ref="AA121:AA124"/>
    <mergeCell ref="AB121:AB124"/>
    <mergeCell ref="AC121:AC124"/>
    <mergeCell ref="AD121:AD124"/>
    <mergeCell ref="AE121:AE124"/>
    <mergeCell ref="T121:T124"/>
    <mergeCell ref="U121:U124"/>
    <mergeCell ref="V121:V124"/>
    <mergeCell ref="W121:W124"/>
    <mergeCell ref="X121:X124"/>
    <mergeCell ref="Y121:Y124"/>
    <mergeCell ref="M121:M124"/>
    <mergeCell ref="O121:O124"/>
    <mergeCell ref="P121:P124"/>
    <mergeCell ref="Q121:Q124"/>
    <mergeCell ref="R121:R124"/>
    <mergeCell ref="S121:S124"/>
    <mergeCell ref="G121:G124"/>
    <mergeCell ref="H121:H124"/>
    <mergeCell ref="I121:I124"/>
    <mergeCell ref="J121:J124"/>
    <mergeCell ref="K121:K124"/>
    <mergeCell ref="L121:L124"/>
    <mergeCell ref="A121:A124"/>
    <mergeCell ref="B121:B124"/>
    <mergeCell ref="C121:C124"/>
    <mergeCell ref="D121:D124"/>
    <mergeCell ref="E121:E124"/>
    <mergeCell ref="F121:F124"/>
    <mergeCell ref="AE117:AE120"/>
    <mergeCell ref="AF117:AF120"/>
    <mergeCell ref="AG117:AG120"/>
    <mergeCell ref="AH117:AH120"/>
    <mergeCell ref="AI117:AI120"/>
    <mergeCell ref="AJ117:AJ120"/>
    <mergeCell ref="Y117:Y120"/>
    <mergeCell ref="Z117:Z120"/>
    <mergeCell ref="AA117:AA120"/>
    <mergeCell ref="AB117:AB120"/>
    <mergeCell ref="AC117:AC120"/>
    <mergeCell ref="AD117:AD120"/>
    <mergeCell ref="S117:S120"/>
    <mergeCell ref="T117:T120"/>
    <mergeCell ref="U117:U120"/>
    <mergeCell ref="V117:V120"/>
    <mergeCell ref="W117:W120"/>
    <mergeCell ref="X117:X120"/>
    <mergeCell ref="L117:L120"/>
    <mergeCell ref="M117:M120"/>
    <mergeCell ref="O117:O120"/>
    <mergeCell ref="P117:P120"/>
    <mergeCell ref="Q117:Q120"/>
    <mergeCell ref="R117:R120"/>
    <mergeCell ref="F117:F120"/>
    <mergeCell ref="G117:G120"/>
    <mergeCell ref="H117:H120"/>
    <mergeCell ref="I117:I120"/>
    <mergeCell ref="J117:J120"/>
    <mergeCell ref="K117:K120"/>
    <mergeCell ref="AF112:AF115"/>
    <mergeCell ref="AG112:AG115"/>
    <mergeCell ref="AH112:AH115"/>
    <mergeCell ref="AI112:AI115"/>
    <mergeCell ref="AJ112:AJ115"/>
    <mergeCell ref="A117:A120"/>
    <mergeCell ref="B117:B120"/>
    <mergeCell ref="C117:C120"/>
    <mergeCell ref="D117:D120"/>
    <mergeCell ref="E117:E120"/>
    <mergeCell ref="Z112:Z115"/>
    <mergeCell ref="AA112:AA115"/>
    <mergeCell ref="AB112:AB115"/>
    <mergeCell ref="AC112:AC115"/>
    <mergeCell ref="AD112:AD115"/>
    <mergeCell ref="AE112:AE115"/>
    <mergeCell ref="T112:T115"/>
    <mergeCell ref="U112:U115"/>
    <mergeCell ref="V112:V115"/>
    <mergeCell ref="W112:W115"/>
    <mergeCell ref="X112:X115"/>
    <mergeCell ref="Y112:Y115"/>
    <mergeCell ref="M112:M115"/>
    <mergeCell ref="O112:O115"/>
    <mergeCell ref="P112:P115"/>
    <mergeCell ref="Q112:Q115"/>
    <mergeCell ref="R112:R115"/>
    <mergeCell ref="S112:S115"/>
    <mergeCell ref="G112:G115"/>
    <mergeCell ref="H112:H115"/>
    <mergeCell ref="I112:I115"/>
    <mergeCell ref="J112:J115"/>
    <mergeCell ref="K112:K115"/>
    <mergeCell ref="L112:L115"/>
    <mergeCell ref="A112:A115"/>
    <mergeCell ref="B112:B115"/>
    <mergeCell ref="C112:C115"/>
    <mergeCell ref="D112:D115"/>
    <mergeCell ref="E112:E115"/>
    <mergeCell ref="F112:F115"/>
    <mergeCell ref="AE107:AE110"/>
    <mergeCell ref="AF107:AF110"/>
    <mergeCell ref="AG107:AG110"/>
    <mergeCell ref="F107:F110"/>
    <mergeCell ref="G107:G110"/>
    <mergeCell ref="H107:H110"/>
    <mergeCell ref="I107:I110"/>
    <mergeCell ref="J107:J110"/>
    <mergeCell ref="K107:K110"/>
    <mergeCell ref="AH107:AH110"/>
    <mergeCell ref="AI107:AI110"/>
    <mergeCell ref="AJ107:AJ110"/>
    <mergeCell ref="Y107:Y110"/>
    <mergeCell ref="Z107:Z110"/>
    <mergeCell ref="AA107:AA110"/>
    <mergeCell ref="AB107:AB110"/>
    <mergeCell ref="AC107:AC110"/>
    <mergeCell ref="AD107:AD110"/>
    <mergeCell ref="S107:S110"/>
    <mergeCell ref="T107:T110"/>
    <mergeCell ref="U107:U110"/>
    <mergeCell ref="V107:V110"/>
    <mergeCell ref="W107:W110"/>
    <mergeCell ref="X107:X110"/>
    <mergeCell ref="L107:L110"/>
    <mergeCell ref="M107:M110"/>
    <mergeCell ref="O107:O110"/>
    <mergeCell ref="P107:P110"/>
    <mergeCell ref="Q107:Q110"/>
    <mergeCell ref="R107:R110"/>
    <mergeCell ref="AF100:AF103"/>
    <mergeCell ref="AG100:AG103"/>
    <mergeCell ref="AH100:AH103"/>
    <mergeCell ref="AI100:AI103"/>
    <mergeCell ref="AJ100:AJ103"/>
    <mergeCell ref="A107:A110"/>
    <mergeCell ref="B107:B110"/>
    <mergeCell ref="C107:C110"/>
    <mergeCell ref="D107:D110"/>
    <mergeCell ref="E107:E110"/>
    <mergeCell ref="Z100:Z103"/>
    <mergeCell ref="AA100:AA103"/>
    <mergeCell ref="AB100:AB103"/>
    <mergeCell ref="AC100:AC103"/>
    <mergeCell ref="AD100:AD103"/>
    <mergeCell ref="AE100:AE103"/>
    <mergeCell ref="T100:T103"/>
    <mergeCell ref="U100:U103"/>
    <mergeCell ref="V100:V103"/>
    <mergeCell ref="W100:W103"/>
    <mergeCell ref="X100:X103"/>
    <mergeCell ref="Y100:Y103"/>
    <mergeCell ref="M100:M103"/>
    <mergeCell ref="O100:O103"/>
    <mergeCell ref="P100:P103"/>
    <mergeCell ref="Q100:Q103"/>
    <mergeCell ref="R100:R103"/>
    <mergeCell ref="S100:S103"/>
    <mergeCell ref="G100:G103"/>
    <mergeCell ref="H100:H103"/>
    <mergeCell ref="I100:I103"/>
    <mergeCell ref="J100:J103"/>
    <mergeCell ref="K100:K103"/>
    <mergeCell ref="L100:L103"/>
    <mergeCell ref="A100:A103"/>
    <mergeCell ref="B100:B103"/>
    <mergeCell ref="C100:C103"/>
    <mergeCell ref="D100:D103"/>
    <mergeCell ref="E100:E103"/>
    <mergeCell ref="F100:F103"/>
    <mergeCell ref="AE93:AE96"/>
    <mergeCell ref="AF93:AF96"/>
    <mergeCell ref="AG93:AG96"/>
    <mergeCell ref="AH93:AH96"/>
    <mergeCell ref="AI93:AI96"/>
    <mergeCell ref="AJ93:AJ96"/>
    <mergeCell ref="Y93:Y96"/>
    <mergeCell ref="Z93:Z96"/>
    <mergeCell ref="AA93:AA96"/>
    <mergeCell ref="AB93:AB96"/>
    <mergeCell ref="AC93:AC96"/>
    <mergeCell ref="AD93:AD96"/>
    <mergeCell ref="S93:S96"/>
    <mergeCell ref="T93:T96"/>
    <mergeCell ref="U93:U96"/>
    <mergeCell ref="V93:V96"/>
    <mergeCell ref="W93:W96"/>
    <mergeCell ref="X93:X96"/>
    <mergeCell ref="L93:L96"/>
    <mergeCell ref="M93:M96"/>
    <mergeCell ref="O93:O96"/>
    <mergeCell ref="P93:P96"/>
    <mergeCell ref="Q93:Q96"/>
    <mergeCell ref="R93:R96"/>
    <mergeCell ref="F93:F96"/>
    <mergeCell ref="G93:G96"/>
    <mergeCell ref="H93:H96"/>
    <mergeCell ref="I93:I96"/>
    <mergeCell ref="J93:J96"/>
    <mergeCell ref="K93:K96"/>
    <mergeCell ref="AF88:AF91"/>
    <mergeCell ref="AG88:AG91"/>
    <mergeCell ref="AH88:AH91"/>
    <mergeCell ref="AI88:AI91"/>
    <mergeCell ref="AJ88:AJ91"/>
    <mergeCell ref="A93:A96"/>
    <mergeCell ref="B93:B96"/>
    <mergeCell ref="C93:C96"/>
    <mergeCell ref="D93:D96"/>
    <mergeCell ref="E93:E96"/>
    <mergeCell ref="Z88:Z91"/>
    <mergeCell ref="AA88:AA91"/>
    <mergeCell ref="AB88:AB91"/>
    <mergeCell ref="AC88:AC91"/>
    <mergeCell ref="AD88:AD91"/>
    <mergeCell ref="AE88:AE91"/>
    <mergeCell ref="T88:T91"/>
    <mergeCell ref="U88:U91"/>
    <mergeCell ref="V88:V91"/>
    <mergeCell ref="W88:W91"/>
    <mergeCell ref="X88:X91"/>
    <mergeCell ref="Y88:Y91"/>
    <mergeCell ref="M88:M91"/>
    <mergeCell ref="O88:O91"/>
    <mergeCell ref="P88:P91"/>
    <mergeCell ref="Q88:Q91"/>
    <mergeCell ref="R88:R91"/>
    <mergeCell ref="S88:S91"/>
    <mergeCell ref="G88:G91"/>
    <mergeCell ref="H88:H91"/>
    <mergeCell ref="I88:I91"/>
    <mergeCell ref="J88:J91"/>
    <mergeCell ref="K88:K91"/>
    <mergeCell ref="L88:L91"/>
    <mergeCell ref="A88:A91"/>
    <mergeCell ref="B88:B91"/>
    <mergeCell ref="C88:C91"/>
    <mergeCell ref="D88:D91"/>
    <mergeCell ref="E88:E91"/>
    <mergeCell ref="F88:F91"/>
    <mergeCell ref="AE84:AE87"/>
    <mergeCell ref="AF84:AF87"/>
    <mergeCell ref="AG84:AG87"/>
    <mergeCell ref="F84:F87"/>
    <mergeCell ref="G84:G87"/>
    <mergeCell ref="H84:H87"/>
    <mergeCell ref="I84:I87"/>
    <mergeCell ref="J84:J87"/>
    <mergeCell ref="K84:K87"/>
    <mergeCell ref="AH84:AH87"/>
    <mergeCell ref="AI84:AI87"/>
    <mergeCell ref="AJ84:AJ87"/>
    <mergeCell ref="Y84:Y87"/>
    <mergeCell ref="Z84:Z87"/>
    <mergeCell ref="AA84:AA87"/>
    <mergeCell ref="AB84:AB87"/>
    <mergeCell ref="AC84:AC87"/>
    <mergeCell ref="AD84:AD87"/>
    <mergeCell ref="S84:S87"/>
    <mergeCell ref="T84:T87"/>
    <mergeCell ref="U84:U87"/>
    <mergeCell ref="V84:V87"/>
    <mergeCell ref="W84:W87"/>
    <mergeCell ref="X84:X87"/>
    <mergeCell ref="L84:L87"/>
    <mergeCell ref="M84:M87"/>
    <mergeCell ref="O84:O87"/>
    <mergeCell ref="P84:P87"/>
    <mergeCell ref="Q84:Q87"/>
    <mergeCell ref="R84:R87"/>
    <mergeCell ref="AF75:AF78"/>
    <mergeCell ref="AG75:AG78"/>
    <mergeCell ref="AH75:AH78"/>
    <mergeCell ref="AI75:AI78"/>
    <mergeCell ref="AJ75:AJ78"/>
    <mergeCell ref="A84:A87"/>
    <mergeCell ref="B84:B87"/>
    <mergeCell ref="C84:C87"/>
    <mergeCell ref="D84:D87"/>
    <mergeCell ref="E84:E87"/>
    <mergeCell ref="Z75:Z78"/>
    <mergeCell ref="AA75:AA78"/>
    <mergeCell ref="AB75:AB78"/>
    <mergeCell ref="AC75:AC78"/>
    <mergeCell ref="AD75:AD78"/>
    <mergeCell ref="AE75:AE78"/>
    <mergeCell ref="T75:T78"/>
    <mergeCell ref="U75:U78"/>
    <mergeCell ref="V75:V78"/>
    <mergeCell ref="W75:W78"/>
    <mergeCell ref="X75:X78"/>
    <mergeCell ref="Y75:Y78"/>
    <mergeCell ref="M75:M78"/>
    <mergeCell ref="O75:O78"/>
    <mergeCell ref="P75:P78"/>
    <mergeCell ref="Q75:Q78"/>
    <mergeCell ref="R75:R78"/>
    <mergeCell ref="S75:S78"/>
    <mergeCell ref="G75:G78"/>
    <mergeCell ref="H75:H78"/>
    <mergeCell ref="I75:I78"/>
    <mergeCell ref="J75:J78"/>
    <mergeCell ref="K75:K78"/>
    <mergeCell ref="L75:L78"/>
    <mergeCell ref="A75:A78"/>
    <mergeCell ref="B75:B78"/>
    <mergeCell ref="C75:C78"/>
    <mergeCell ref="D75:D78"/>
    <mergeCell ref="E75:E78"/>
    <mergeCell ref="F75:F78"/>
    <mergeCell ref="AE65:AE68"/>
    <mergeCell ref="AF65:AF68"/>
    <mergeCell ref="AG65:AG68"/>
    <mergeCell ref="AH65:AH68"/>
    <mergeCell ref="AI65:AI68"/>
    <mergeCell ref="AJ65:AJ68"/>
    <mergeCell ref="Y65:Y68"/>
    <mergeCell ref="Z65:Z68"/>
    <mergeCell ref="AA65:AA68"/>
    <mergeCell ref="AB65:AB68"/>
    <mergeCell ref="AC65:AC68"/>
    <mergeCell ref="AD65:AD68"/>
    <mergeCell ref="S65:S68"/>
    <mergeCell ref="T65:T68"/>
    <mergeCell ref="U65:U68"/>
    <mergeCell ref="V65:V68"/>
    <mergeCell ref="W65:W68"/>
    <mergeCell ref="X65:X68"/>
    <mergeCell ref="L65:L68"/>
    <mergeCell ref="M65:M68"/>
    <mergeCell ref="O65:O68"/>
    <mergeCell ref="P65:P68"/>
    <mergeCell ref="Q65:Q68"/>
    <mergeCell ref="R65:R68"/>
    <mergeCell ref="F65:F68"/>
    <mergeCell ref="G65:G68"/>
    <mergeCell ref="H65:H68"/>
    <mergeCell ref="I65:I68"/>
    <mergeCell ref="J65:J68"/>
    <mergeCell ref="K65:K68"/>
    <mergeCell ref="AF53:AF56"/>
    <mergeCell ref="AG53:AG56"/>
    <mergeCell ref="AH53:AH56"/>
    <mergeCell ref="AI53:AI56"/>
    <mergeCell ref="AJ53:AJ56"/>
    <mergeCell ref="A65:A68"/>
    <mergeCell ref="B65:B68"/>
    <mergeCell ref="C65:C68"/>
    <mergeCell ref="D65:D68"/>
    <mergeCell ref="E65:E68"/>
    <mergeCell ref="Z53:Z56"/>
    <mergeCell ref="AA53:AA56"/>
    <mergeCell ref="AB53:AB56"/>
    <mergeCell ref="AC53:AC56"/>
    <mergeCell ref="AD53:AD56"/>
    <mergeCell ref="AE53:AE56"/>
    <mergeCell ref="T53:T56"/>
    <mergeCell ref="U53:U56"/>
    <mergeCell ref="V53:V56"/>
    <mergeCell ref="W53:W56"/>
    <mergeCell ref="X53:X56"/>
    <mergeCell ref="Y53:Y56"/>
    <mergeCell ref="M53:M56"/>
    <mergeCell ref="O53:O56"/>
    <mergeCell ref="P53:P56"/>
    <mergeCell ref="Q53:Q56"/>
    <mergeCell ref="R53:R56"/>
    <mergeCell ref="S53:S56"/>
    <mergeCell ref="G53:G56"/>
    <mergeCell ref="H53:H56"/>
    <mergeCell ref="I53:I56"/>
    <mergeCell ref="J53:J56"/>
    <mergeCell ref="K53:K56"/>
    <mergeCell ref="L53:L56"/>
    <mergeCell ref="A53:A56"/>
    <mergeCell ref="B53:B56"/>
    <mergeCell ref="C53:C56"/>
    <mergeCell ref="D53:D56"/>
    <mergeCell ref="E53:E56"/>
    <mergeCell ref="F53:F56"/>
    <mergeCell ref="AE46:AE49"/>
    <mergeCell ref="AF46:AF49"/>
    <mergeCell ref="AG46:AG49"/>
    <mergeCell ref="F46:F49"/>
    <mergeCell ref="G46:G49"/>
    <mergeCell ref="H46:H49"/>
    <mergeCell ref="I46:I49"/>
    <mergeCell ref="J46:J49"/>
    <mergeCell ref="K46:K49"/>
    <mergeCell ref="AH46:AH49"/>
    <mergeCell ref="AI46:AI49"/>
    <mergeCell ref="AJ46:AJ49"/>
    <mergeCell ref="Y46:Y49"/>
    <mergeCell ref="Z46:Z49"/>
    <mergeCell ref="AA46:AA49"/>
    <mergeCell ref="AB46:AB49"/>
    <mergeCell ref="AC46:AC49"/>
    <mergeCell ref="AD46:AD49"/>
    <mergeCell ref="S46:S49"/>
    <mergeCell ref="T46:T49"/>
    <mergeCell ref="U46:U49"/>
    <mergeCell ref="V46:V49"/>
    <mergeCell ref="W46:W49"/>
    <mergeCell ref="X46:X49"/>
    <mergeCell ref="L46:L49"/>
    <mergeCell ref="M46:M49"/>
    <mergeCell ref="O46:O49"/>
    <mergeCell ref="P46:P49"/>
    <mergeCell ref="Q46:Q49"/>
    <mergeCell ref="R46:R49"/>
    <mergeCell ref="AF42:AF45"/>
    <mergeCell ref="AG42:AG45"/>
    <mergeCell ref="AH42:AH45"/>
    <mergeCell ref="AI42:AI45"/>
    <mergeCell ref="AJ42:AJ45"/>
    <mergeCell ref="A46:A49"/>
    <mergeCell ref="B46:B49"/>
    <mergeCell ref="C46:C49"/>
    <mergeCell ref="D46:D49"/>
    <mergeCell ref="E46:E49"/>
    <mergeCell ref="Z42:Z45"/>
    <mergeCell ref="AA42:AA45"/>
    <mergeCell ref="AB42:AB45"/>
    <mergeCell ref="AC42:AC45"/>
    <mergeCell ref="AD42:AD45"/>
    <mergeCell ref="AE42:AE45"/>
    <mergeCell ref="T42:T45"/>
    <mergeCell ref="U42:U45"/>
    <mergeCell ref="V42:V45"/>
    <mergeCell ref="W42:W45"/>
    <mergeCell ref="X42:X45"/>
    <mergeCell ref="Y42:Y45"/>
    <mergeCell ref="M42:M45"/>
    <mergeCell ref="O42:O45"/>
    <mergeCell ref="P42:P45"/>
    <mergeCell ref="Q42:Q45"/>
    <mergeCell ref="R42:R45"/>
    <mergeCell ref="S42:S45"/>
    <mergeCell ref="G42:G45"/>
    <mergeCell ref="H42:H45"/>
    <mergeCell ref="I42:I45"/>
    <mergeCell ref="J42:J45"/>
    <mergeCell ref="K42:K45"/>
    <mergeCell ref="L42:L45"/>
    <mergeCell ref="A42:A45"/>
    <mergeCell ref="B42:B45"/>
    <mergeCell ref="C42:C45"/>
    <mergeCell ref="D42:D45"/>
    <mergeCell ref="E42:E45"/>
    <mergeCell ref="F42:F45"/>
    <mergeCell ref="AE39:AE41"/>
    <mergeCell ref="AF39:AF41"/>
    <mergeCell ref="AG39:AG41"/>
    <mergeCell ref="AH39:AH41"/>
    <mergeCell ref="AI39:AI41"/>
    <mergeCell ref="AJ39:AJ41"/>
    <mergeCell ref="Y39:Y41"/>
    <mergeCell ref="Z39:Z41"/>
    <mergeCell ref="AA39:AA41"/>
    <mergeCell ref="AB39:AB41"/>
    <mergeCell ref="AC39:AC41"/>
    <mergeCell ref="AD39:AD41"/>
    <mergeCell ref="S39:S41"/>
    <mergeCell ref="T39:T41"/>
    <mergeCell ref="U39:U41"/>
    <mergeCell ref="V39:V41"/>
    <mergeCell ref="W39:W41"/>
    <mergeCell ref="X39:X41"/>
    <mergeCell ref="L39:L41"/>
    <mergeCell ref="M39:M41"/>
    <mergeCell ref="O39:O41"/>
    <mergeCell ref="P39:P41"/>
    <mergeCell ref="Q39:Q41"/>
    <mergeCell ref="R39:R41"/>
    <mergeCell ref="F39:F41"/>
    <mergeCell ref="G39:G41"/>
    <mergeCell ref="H39:H41"/>
    <mergeCell ref="I39:I41"/>
    <mergeCell ref="J39:J41"/>
    <mergeCell ref="K39:K41"/>
    <mergeCell ref="AF35:AF38"/>
    <mergeCell ref="AG35:AG38"/>
    <mergeCell ref="AH35:AH38"/>
    <mergeCell ref="AI35:AI38"/>
    <mergeCell ref="AJ35:AJ38"/>
    <mergeCell ref="A39:A41"/>
    <mergeCell ref="B39:B41"/>
    <mergeCell ref="C39:C41"/>
    <mergeCell ref="D39:D41"/>
    <mergeCell ref="E39:E41"/>
    <mergeCell ref="Z35:Z38"/>
    <mergeCell ref="AA35:AA38"/>
    <mergeCell ref="AB35:AB38"/>
    <mergeCell ref="AC35:AC38"/>
    <mergeCell ref="AD35:AD38"/>
    <mergeCell ref="AE35:AE38"/>
    <mergeCell ref="T35:T38"/>
    <mergeCell ref="U35:U38"/>
    <mergeCell ref="V35:V38"/>
    <mergeCell ref="W35:W38"/>
    <mergeCell ref="X35:X38"/>
    <mergeCell ref="Y35:Y38"/>
    <mergeCell ref="M35:M38"/>
    <mergeCell ref="O35:O38"/>
    <mergeCell ref="P35:P38"/>
    <mergeCell ref="Q35:Q38"/>
    <mergeCell ref="R35:R38"/>
    <mergeCell ref="S35:S38"/>
    <mergeCell ref="G35:G38"/>
    <mergeCell ref="H35:H38"/>
    <mergeCell ref="I35:I38"/>
    <mergeCell ref="J35:J38"/>
    <mergeCell ref="K35:K38"/>
    <mergeCell ref="L35:L38"/>
    <mergeCell ref="A35:A38"/>
    <mergeCell ref="B35:B38"/>
    <mergeCell ref="C35:C38"/>
    <mergeCell ref="D35:D38"/>
    <mergeCell ref="E35:E38"/>
    <mergeCell ref="F35:F38"/>
    <mergeCell ref="AE28:AE31"/>
    <mergeCell ref="AF28:AF31"/>
    <mergeCell ref="AG28:AG31"/>
    <mergeCell ref="F28:F31"/>
    <mergeCell ref="G28:G31"/>
    <mergeCell ref="H28:H31"/>
    <mergeCell ref="I28:I31"/>
    <mergeCell ref="J28:J31"/>
    <mergeCell ref="K28:K31"/>
    <mergeCell ref="AH28:AH31"/>
    <mergeCell ref="AI28:AI31"/>
    <mergeCell ref="AJ28:AJ31"/>
    <mergeCell ref="Y28:Y31"/>
    <mergeCell ref="Z28:Z31"/>
    <mergeCell ref="AA28:AA31"/>
    <mergeCell ref="AB28:AB31"/>
    <mergeCell ref="AC28:AC31"/>
    <mergeCell ref="AD28:AD31"/>
    <mergeCell ref="S28:S31"/>
    <mergeCell ref="T28:T31"/>
    <mergeCell ref="U28:U31"/>
    <mergeCell ref="V28:V31"/>
    <mergeCell ref="W28:W31"/>
    <mergeCell ref="X28:X31"/>
    <mergeCell ref="L28:L31"/>
    <mergeCell ref="M28:M31"/>
    <mergeCell ref="O28:O31"/>
    <mergeCell ref="P28:P31"/>
    <mergeCell ref="Q28:Q31"/>
    <mergeCell ref="R28:R31"/>
    <mergeCell ref="AF23:AF26"/>
    <mergeCell ref="AG23:AG26"/>
    <mergeCell ref="AH23:AH26"/>
    <mergeCell ref="AI23:AI26"/>
    <mergeCell ref="AJ23:AJ26"/>
    <mergeCell ref="A28:A31"/>
    <mergeCell ref="B28:B31"/>
    <mergeCell ref="C28:C31"/>
    <mergeCell ref="D28:D31"/>
    <mergeCell ref="E28:E31"/>
    <mergeCell ref="Z23:Z26"/>
    <mergeCell ref="AA23:AA26"/>
    <mergeCell ref="AB23:AB26"/>
    <mergeCell ref="AC23:AC26"/>
    <mergeCell ref="AD23:AD26"/>
    <mergeCell ref="AE23:AE26"/>
    <mergeCell ref="T23:T26"/>
    <mergeCell ref="U23:U26"/>
    <mergeCell ref="V23:V26"/>
    <mergeCell ref="W23:W26"/>
    <mergeCell ref="X23:X26"/>
    <mergeCell ref="Y23:Y26"/>
    <mergeCell ref="M23:M26"/>
    <mergeCell ref="O23:O26"/>
    <mergeCell ref="P23:P26"/>
    <mergeCell ref="Q23:Q26"/>
    <mergeCell ref="R23:R26"/>
    <mergeCell ref="S23:S26"/>
    <mergeCell ref="G23:G26"/>
    <mergeCell ref="H23:H26"/>
    <mergeCell ref="I23:I26"/>
    <mergeCell ref="J23:J26"/>
    <mergeCell ref="K23:K26"/>
    <mergeCell ref="L23:L26"/>
    <mergeCell ref="AG17:AG21"/>
    <mergeCell ref="AH17:AH21"/>
    <mergeCell ref="AI17:AI21"/>
    <mergeCell ref="AJ17:AJ21"/>
    <mergeCell ref="A23:A26"/>
    <mergeCell ref="B23:B26"/>
    <mergeCell ref="C23:C26"/>
    <mergeCell ref="D23:D26"/>
    <mergeCell ref="E23:E26"/>
    <mergeCell ref="F23:F26"/>
    <mergeCell ref="AA17:AA21"/>
    <mergeCell ref="AB17:AB21"/>
    <mergeCell ref="AC17:AC21"/>
    <mergeCell ref="AD17:AD21"/>
    <mergeCell ref="AE17:AE21"/>
    <mergeCell ref="AF17:AF21"/>
    <mergeCell ref="T17:T21"/>
    <mergeCell ref="U17:U21"/>
    <mergeCell ref="V17:V21"/>
    <mergeCell ref="W17:W21"/>
    <mergeCell ref="Y17:Y21"/>
    <mergeCell ref="Z17:Z21"/>
    <mergeCell ref="M17:M21"/>
    <mergeCell ref="O17:O21"/>
    <mergeCell ref="P17:P21"/>
    <mergeCell ref="Q17:Q21"/>
    <mergeCell ref="R17:R21"/>
    <mergeCell ref="S17:S21"/>
    <mergeCell ref="G17:G21"/>
    <mergeCell ref="H17:H21"/>
    <mergeCell ref="I17:I21"/>
    <mergeCell ref="J17:J21"/>
    <mergeCell ref="K17:K21"/>
    <mergeCell ref="L17:L21"/>
    <mergeCell ref="A17:A21"/>
    <mergeCell ref="B17:B21"/>
    <mergeCell ref="C17:C21"/>
    <mergeCell ref="D17:D21"/>
    <mergeCell ref="E17:E21"/>
    <mergeCell ref="F17:F21"/>
    <mergeCell ref="AE11:AE14"/>
    <mergeCell ref="AF11:AF14"/>
    <mergeCell ref="AG11:AG14"/>
    <mergeCell ref="AH11:AH14"/>
    <mergeCell ref="AI11:AI14"/>
    <mergeCell ref="AJ11:AJ14"/>
    <mergeCell ref="Y11:Y14"/>
    <mergeCell ref="Z11:Z14"/>
    <mergeCell ref="AA11:AA14"/>
    <mergeCell ref="AB11:AB14"/>
    <mergeCell ref="AC11:AC14"/>
    <mergeCell ref="AD11:AD14"/>
    <mergeCell ref="S11:S14"/>
    <mergeCell ref="T11:T14"/>
    <mergeCell ref="U11:U14"/>
    <mergeCell ref="V11:V14"/>
    <mergeCell ref="W11:W14"/>
    <mergeCell ref="X11:X14"/>
    <mergeCell ref="L11:L14"/>
    <mergeCell ref="M11:M14"/>
    <mergeCell ref="O11:O14"/>
    <mergeCell ref="P11:P14"/>
    <mergeCell ref="AI4:AI7"/>
    <mergeCell ref="AJ4:AJ7"/>
    <mergeCell ref="A11:A14"/>
    <mergeCell ref="B11:B14"/>
    <mergeCell ref="C11:C14"/>
    <mergeCell ref="D11:D14"/>
    <mergeCell ref="E11:E14"/>
    <mergeCell ref="Z4:Z7"/>
    <mergeCell ref="AA4:AA7"/>
    <mergeCell ref="AB4:AB7"/>
    <mergeCell ref="AC4:AC7"/>
    <mergeCell ref="AD4:AD7"/>
    <mergeCell ref="AE4:AE7"/>
    <mergeCell ref="T4:T7"/>
    <mergeCell ref="U4:U7"/>
    <mergeCell ref="V4:V7"/>
    <mergeCell ref="W4:W7"/>
    <mergeCell ref="X4:X7"/>
    <mergeCell ref="Y4:Y7"/>
    <mergeCell ref="M4:M7"/>
    <mergeCell ref="O4:O7"/>
    <mergeCell ref="P4:P7"/>
    <mergeCell ref="Q4:Q7"/>
    <mergeCell ref="R4:R7"/>
    <mergeCell ref="S4:S7"/>
    <mergeCell ref="G4:G7"/>
    <mergeCell ref="H4:H7"/>
    <mergeCell ref="I4:I7"/>
    <mergeCell ref="J4:J7"/>
    <mergeCell ref="K4:K7"/>
    <mergeCell ref="L4:L7"/>
    <mergeCell ref="A4:A7"/>
    <mergeCell ref="B4:B7"/>
    <mergeCell ref="C4:C7"/>
    <mergeCell ref="D4:D7"/>
    <mergeCell ref="E4:E7"/>
    <mergeCell ref="F4:F7"/>
    <mergeCell ref="Q11:Q14"/>
    <mergeCell ref="R11:R14"/>
    <mergeCell ref="F11:F14"/>
    <mergeCell ref="G11:G14"/>
    <mergeCell ref="H11:H14"/>
    <mergeCell ref="I11:I14"/>
    <mergeCell ref="J11:J14"/>
    <mergeCell ref="K11:K14"/>
    <mergeCell ref="AF4:AF7"/>
    <mergeCell ref="AG4:AG7"/>
    <mergeCell ref="AH4:AH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J10"/>
  <sheetViews>
    <sheetView showGridLines="0" workbookViewId="0">
      <selection activeCell="C11" sqref="C11"/>
    </sheetView>
  </sheetViews>
  <sheetFormatPr defaultRowHeight="15"/>
  <cols>
    <col min="1" max="1" width="11.42578125" bestFit="1" customWidth="1"/>
    <col min="2" max="2" width="10.42578125" bestFit="1" customWidth="1"/>
    <col min="3" max="3" width="12.140625" bestFit="1" customWidth="1"/>
    <col min="4" max="4" width="25" bestFit="1" customWidth="1"/>
    <col min="5" max="5" width="13.28515625" bestFit="1" customWidth="1"/>
    <col min="6" max="6" width="15.28515625" bestFit="1" customWidth="1"/>
    <col min="7" max="7" width="18.42578125" bestFit="1" customWidth="1"/>
    <col min="8" max="8" width="36.5703125" bestFit="1" customWidth="1"/>
    <col min="9" max="9" width="13.5703125" bestFit="1" customWidth="1"/>
    <col min="10" max="10" width="31.7109375" bestFit="1" customWidth="1"/>
    <col min="11" max="11" width="11.85546875" bestFit="1" customWidth="1"/>
    <col min="12" max="13" width="12.7109375" bestFit="1" customWidth="1"/>
    <col min="14" max="14" width="27.85546875" style="15" bestFit="1" customWidth="1"/>
    <col min="15" max="15" width="18.28515625" bestFit="1" customWidth="1"/>
    <col min="16" max="16" width="10.5703125" bestFit="1" customWidth="1"/>
    <col min="17" max="17" width="22.140625" bestFit="1" customWidth="1"/>
    <col min="18" max="18" width="20.42578125" bestFit="1" customWidth="1"/>
    <col min="19" max="19" width="36.5703125" bestFit="1" customWidth="1"/>
    <col min="20" max="20" width="15.140625" bestFit="1" customWidth="1"/>
    <col min="21" max="21" width="18.140625" style="15" bestFit="1" customWidth="1"/>
    <col min="22" max="22" width="17.7109375" style="15" bestFit="1" customWidth="1"/>
    <col min="23" max="23" width="24" bestFit="1" customWidth="1"/>
    <col min="24" max="24" width="36.570312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28" width="25.140625" bestFit="1" customWidth="1"/>
    <col min="29" max="29" width="25.28515625" bestFit="1" customWidth="1"/>
    <col min="30" max="30" width="25.140625" bestFit="1" customWidth="1"/>
    <col min="31" max="31" width="15.7109375" bestFit="1" customWidth="1"/>
    <col min="32" max="32" width="13.85546875" bestFit="1" customWidth="1"/>
    <col min="33" max="33" width="26.42578125" bestFit="1" customWidth="1"/>
    <col min="34" max="34" width="18.140625" bestFit="1" customWidth="1"/>
    <col min="35" max="35" width="31.7109375" bestFit="1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16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16" t="s">
        <v>21</v>
      </c>
      <c r="V3" s="16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  <row r="4" spans="1:36" ht="60">
      <c r="A4" s="2" t="s">
        <v>1508</v>
      </c>
      <c r="B4" s="2" t="s">
        <v>1509</v>
      </c>
      <c r="C4" s="2" t="s">
        <v>129</v>
      </c>
      <c r="D4" s="2" t="s">
        <v>1510</v>
      </c>
      <c r="E4" s="2" t="s">
        <v>40</v>
      </c>
      <c r="F4" s="2" t="s">
        <v>859</v>
      </c>
      <c r="G4" s="2" t="s">
        <v>1511</v>
      </c>
      <c r="H4" s="2" t="s">
        <v>43</v>
      </c>
      <c r="I4" s="2" t="s">
        <v>1512</v>
      </c>
      <c r="J4" s="2" t="s">
        <v>45</v>
      </c>
      <c r="K4" s="2" t="s">
        <v>1513</v>
      </c>
      <c r="L4" s="2" t="s">
        <v>1514</v>
      </c>
      <c r="M4" s="4">
        <v>42660</v>
      </c>
      <c r="N4" s="16">
        <v>3.96</v>
      </c>
      <c r="O4" s="2" t="s">
        <v>66</v>
      </c>
      <c r="P4" s="2">
        <v>467</v>
      </c>
      <c r="Q4" s="2" t="s">
        <v>1515</v>
      </c>
      <c r="R4" s="2" t="s">
        <v>1516</v>
      </c>
      <c r="S4" s="2" t="s">
        <v>1517</v>
      </c>
      <c r="T4" s="2">
        <v>2013</v>
      </c>
      <c r="U4" s="16">
        <v>3</v>
      </c>
      <c r="V4" s="16">
        <v>10</v>
      </c>
      <c r="W4" s="2" t="s">
        <v>45</v>
      </c>
      <c r="X4" s="2" t="s">
        <v>1518</v>
      </c>
      <c r="Y4" s="4">
        <v>42293</v>
      </c>
      <c r="Z4" s="4">
        <v>41599</v>
      </c>
      <c r="AA4" s="4">
        <v>42657</v>
      </c>
      <c r="AB4" s="2" t="s">
        <v>1254</v>
      </c>
      <c r="AC4" s="2" t="s">
        <v>1017</v>
      </c>
      <c r="AD4" s="2" t="s">
        <v>1397</v>
      </c>
      <c r="AE4" s="2" t="s">
        <v>45</v>
      </c>
      <c r="AF4" s="2" t="s">
        <v>45</v>
      </c>
      <c r="AG4" s="2" t="s">
        <v>1519</v>
      </c>
      <c r="AH4" s="2" t="s">
        <v>1520</v>
      </c>
      <c r="AI4" s="2" t="s">
        <v>1521</v>
      </c>
      <c r="AJ4" s="2">
        <v>2016</v>
      </c>
    </row>
    <row r="5" spans="1:36" ht="60">
      <c r="A5" s="2" t="s">
        <v>1522</v>
      </c>
      <c r="B5" s="2" t="s">
        <v>1523</v>
      </c>
      <c r="C5" s="2"/>
      <c r="D5" s="2" t="s">
        <v>1524</v>
      </c>
      <c r="E5" s="2" t="s">
        <v>40</v>
      </c>
      <c r="F5" s="2" t="s">
        <v>1525</v>
      </c>
      <c r="G5" s="2" t="s">
        <v>1526</v>
      </c>
      <c r="H5" s="2" t="s">
        <v>43</v>
      </c>
      <c r="I5" s="2" t="s">
        <v>1512</v>
      </c>
      <c r="J5" s="2" t="s">
        <v>45</v>
      </c>
      <c r="K5" s="2" t="s">
        <v>1513</v>
      </c>
      <c r="L5" s="2" t="s">
        <v>1514</v>
      </c>
      <c r="M5" s="4">
        <v>42465</v>
      </c>
      <c r="N5" s="16">
        <v>3.96</v>
      </c>
      <c r="O5" s="2" t="s">
        <v>66</v>
      </c>
      <c r="P5" s="2">
        <v>0</v>
      </c>
      <c r="Q5" s="2" t="s">
        <v>1527</v>
      </c>
      <c r="R5" s="2" t="s">
        <v>1371</v>
      </c>
      <c r="S5" s="2" t="s">
        <v>1528</v>
      </c>
      <c r="T5" s="2">
        <v>2010</v>
      </c>
      <c r="U5" s="16">
        <v>5</v>
      </c>
      <c r="V5" s="16">
        <v>7</v>
      </c>
      <c r="W5" s="2" t="s">
        <v>45</v>
      </c>
      <c r="X5" s="2" t="s">
        <v>1529</v>
      </c>
      <c r="Y5" s="4">
        <v>40987</v>
      </c>
      <c r="Z5" s="4">
        <v>40801</v>
      </c>
      <c r="AA5" s="4">
        <v>42487</v>
      </c>
      <c r="AB5" s="2" t="s">
        <v>1374</v>
      </c>
      <c r="AC5" s="2" t="s">
        <v>399</v>
      </c>
      <c r="AD5" s="2" t="s">
        <v>1254</v>
      </c>
      <c r="AE5" s="2" t="s">
        <v>739</v>
      </c>
      <c r="AF5" s="2" t="s">
        <v>45</v>
      </c>
      <c r="AG5" s="2" t="s">
        <v>1519</v>
      </c>
      <c r="AH5" s="2" t="s">
        <v>1530</v>
      </c>
      <c r="AI5" s="2" t="s">
        <v>1531</v>
      </c>
      <c r="AJ5" s="2">
        <v>2016</v>
      </c>
    </row>
    <row r="6" spans="1:36" ht="60">
      <c r="A6" s="2" t="s">
        <v>1532</v>
      </c>
      <c r="B6" s="2" t="s">
        <v>1533</v>
      </c>
      <c r="C6" s="2"/>
      <c r="D6" s="2" t="s">
        <v>1534</v>
      </c>
      <c r="E6" s="2" t="s">
        <v>40</v>
      </c>
      <c r="F6" s="2" t="s">
        <v>1535</v>
      </c>
      <c r="G6" s="2" t="s">
        <v>1536</v>
      </c>
      <c r="H6" s="2" t="s">
        <v>43</v>
      </c>
      <c r="I6" s="2" t="s">
        <v>1512</v>
      </c>
      <c r="J6" s="2" t="s">
        <v>45</v>
      </c>
      <c r="K6" s="2" t="s">
        <v>1513</v>
      </c>
      <c r="L6" s="2" t="s">
        <v>1514</v>
      </c>
      <c r="M6" s="4">
        <v>42472</v>
      </c>
      <c r="N6" s="16">
        <v>3.9</v>
      </c>
      <c r="O6" s="2" t="s">
        <v>66</v>
      </c>
      <c r="P6" s="2">
        <v>420</v>
      </c>
      <c r="Q6" s="2" t="s">
        <v>1537</v>
      </c>
      <c r="R6" s="2" t="s">
        <v>1538</v>
      </c>
      <c r="S6" s="2" t="s">
        <v>1539</v>
      </c>
      <c r="T6" s="2">
        <v>2011</v>
      </c>
      <c r="U6" s="16">
        <v>4</v>
      </c>
      <c r="V6" s="16">
        <v>7</v>
      </c>
      <c r="W6" s="2" t="s">
        <v>45</v>
      </c>
      <c r="X6" s="2" t="s">
        <v>1540</v>
      </c>
      <c r="Y6" s="4">
        <v>41996</v>
      </c>
      <c r="Z6" s="4">
        <v>41173</v>
      </c>
      <c r="AA6" s="4">
        <v>42487</v>
      </c>
      <c r="AB6" s="2" t="s">
        <v>1541</v>
      </c>
      <c r="AC6" s="2" t="s">
        <v>713</v>
      </c>
      <c r="AD6" s="2" t="s">
        <v>112</v>
      </c>
      <c r="AE6" s="2" t="s">
        <v>45</v>
      </c>
      <c r="AF6" s="2" t="s">
        <v>45</v>
      </c>
      <c r="AG6" s="2" t="s">
        <v>1542</v>
      </c>
      <c r="AH6" s="2" t="s">
        <v>1543</v>
      </c>
      <c r="AI6" s="2" t="s">
        <v>1544</v>
      </c>
      <c r="AJ6" s="2">
        <v>2016</v>
      </c>
    </row>
    <row r="7" spans="1:36" ht="45">
      <c r="A7" s="2" t="s">
        <v>1545</v>
      </c>
      <c r="B7" s="2" t="s">
        <v>1546</v>
      </c>
      <c r="C7" s="2"/>
      <c r="D7" s="2" t="s">
        <v>1547</v>
      </c>
      <c r="E7" s="2" t="s">
        <v>104</v>
      </c>
      <c r="F7" s="2" t="s">
        <v>1548</v>
      </c>
      <c r="G7" s="2" t="s">
        <v>1549</v>
      </c>
      <c r="H7" s="2" t="s">
        <v>43</v>
      </c>
      <c r="I7" s="2" t="s">
        <v>1512</v>
      </c>
      <c r="J7" s="2" t="s">
        <v>45</v>
      </c>
      <c r="K7" s="2" t="s">
        <v>1513</v>
      </c>
      <c r="L7" s="2" t="s">
        <v>1514</v>
      </c>
      <c r="M7" s="4">
        <v>42479</v>
      </c>
      <c r="N7" s="16">
        <v>3.9</v>
      </c>
      <c r="O7" s="2" t="s">
        <v>66</v>
      </c>
      <c r="P7" s="2">
        <v>403</v>
      </c>
      <c r="Q7" s="2" t="s">
        <v>1550</v>
      </c>
      <c r="R7" s="2" t="s">
        <v>1551</v>
      </c>
      <c r="S7" s="2" t="s">
        <v>1552</v>
      </c>
      <c r="T7" s="2">
        <v>2010</v>
      </c>
      <c r="U7" s="16">
        <v>5</v>
      </c>
      <c r="V7" s="16">
        <v>7</v>
      </c>
      <c r="W7" s="2" t="s">
        <v>45</v>
      </c>
      <c r="X7" s="2" t="s">
        <v>1553</v>
      </c>
      <c r="Y7" s="4">
        <v>40987</v>
      </c>
      <c r="Z7" s="4">
        <v>40958</v>
      </c>
      <c r="AA7" s="2"/>
      <c r="AB7" s="2" t="s">
        <v>399</v>
      </c>
      <c r="AC7" s="2" t="s">
        <v>411</v>
      </c>
      <c r="AD7" s="2" t="s">
        <v>112</v>
      </c>
      <c r="AE7" s="2" t="s">
        <v>303</v>
      </c>
      <c r="AF7" s="2" t="s">
        <v>45</v>
      </c>
      <c r="AG7" s="2" t="s">
        <v>1542</v>
      </c>
      <c r="AH7" s="2" t="s">
        <v>1554</v>
      </c>
      <c r="AI7" s="2" t="s">
        <v>1555</v>
      </c>
      <c r="AJ7" s="2">
        <v>2016</v>
      </c>
    </row>
    <row r="9" spans="1:36">
      <c r="D9" s="15">
        <f>COUNTA(D4:D7)</f>
        <v>4</v>
      </c>
      <c r="N9" s="15">
        <f>AVERAGE(N4:N7)</f>
        <v>3.93</v>
      </c>
      <c r="T9">
        <f>U9*12</f>
        <v>204</v>
      </c>
      <c r="U9" s="15">
        <f>SUM(U4:U7)</f>
        <v>17</v>
      </c>
      <c r="V9" s="15">
        <f>SUM(V4:V7)</f>
        <v>31</v>
      </c>
      <c r="W9">
        <v>4</v>
      </c>
    </row>
    <row r="10" spans="1:36">
      <c r="W10">
        <f>(T9+V9)/W9</f>
        <v>58.75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J52"/>
  <sheetViews>
    <sheetView showGridLines="0" zoomScale="55" zoomScaleNormal="55" workbookViewId="0">
      <selection activeCell="J58" sqref="J58"/>
    </sheetView>
  </sheetViews>
  <sheetFormatPr defaultRowHeight="15"/>
  <cols>
    <col min="1" max="1" width="11.42578125" bestFit="1" customWidth="1"/>
    <col min="2" max="2" width="10.42578125" bestFit="1" customWidth="1"/>
    <col min="3" max="3" width="12.140625" bestFit="1" customWidth="1"/>
    <col min="4" max="4" width="23" bestFit="1" customWidth="1"/>
    <col min="5" max="5" width="13.28515625" bestFit="1" customWidth="1"/>
    <col min="6" max="6" width="16.5703125" bestFit="1" customWidth="1"/>
    <col min="7" max="7" width="17.7109375" bestFit="1" customWidth="1"/>
    <col min="8" max="8" width="36.5703125" bestFit="1" customWidth="1"/>
    <col min="9" max="9" width="13.5703125" bestFit="1" customWidth="1"/>
    <col min="10" max="10" width="31.7109375" bestFit="1" customWidth="1"/>
    <col min="11" max="11" width="12.28515625" bestFit="1" customWidth="1"/>
    <col min="12" max="13" width="12.7109375" bestFit="1" customWidth="1"/>
    <col min="14" max="14" width="36.5703125" style="15" bestFit="1" customWidth="1"/>
    <col min="15" max="15" width="18.28515625" bestFit="1" customWidth="1"/>
    <col min="16" max="16" width="10.5703125" bestFit="1" customWidth="1"/>
    <col min="17" max="17" width="22.42578125" bestFit="1" customWidth="1"/>
    <col min="18" max="18" width="20.42578125" bestFit="1" customWidth="1"/>
    <col min="19" max="19" width="36.5703125" bestFit="1" customWidth="1"/>
    <col min="20" max="20" width="15.140625" bestFit="1" customWidth="1"/>
    <col min="21" max="21" width="18.140625" style="15" bestFit="1" customWidth="1"/>
    <col min="22" max="22" width="17.7109375" style="15" bestFit="1" customWidth="1"/>
    <col min="23" max="23" width="24" bestFit="1" customWidth="1"/>
    <col min="24" max="24" width="36.5703125" bestFit="1" customWidth="1"/>
    <col min="25" max="25" width="19.5703125" bestFit="1" customWidth="1"/>
    <col min="26" max="26" width="23.42578125" bestFit="1" customWidth="1"/>
    <col min="27" max="27" width="25.85546875" bestFit="1" customWidth="1"/>
    <col min="28" max="28" width="32" bestFit="1" customWidth="1"/>
    <col min="29" max="29" width="26.7109375" bestFit="1" customWidth="1"/>
    <col min="30" max="32" width="13.85546875" bestFit="1" customWidth="1"/>
    <col min="33" max="33" width="36.5703125" bestFit="1" customWidth="1"/>
    <col min="34" max="34" width="27.7109375" bestFit="1" customWidth="1"/>
    <col min="35" max="35" width="28.5703125" bestFit="1" customWidth="1"/>
    <col min="36" max="36" width="13.5703125" bestFit="1" customWidth="1"/>
  </cols>
  <sheetData>
    <row r="2" spans="1:36">
      <c r="A2" s="1" t="s">
        <v>0</v>
      </c>
    </row>
    <row r="3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16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16" t="s">
        <v>21</v>
      </c>
      <c r="V3" s="16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</row>
    <row r="4" spans="1:36" ht="45">
      <c r="A4" s="2" t="s">
        <v>1257</v>
      </c>
      <c r="B4" s="2" t="s">
        <v>1258</v>
      </c>
      <c r="C4" s="2"/>
      <c r="D4" s="2" t="s">
        <v>1259</v>
      </c>
      <c r="E4" s="2" t="s">
        <v>40</v>
      </c>
      <c r="F4" s="2" t="s">
        <v>1260</v>
      </c>
      <c r="G4" s="2" t="s">
        <v>1261</v>
      </c>
      <c r="H4" s="2" t="s">
        <v>43</v>
      </c>
      <c r="I4" s="2" t="s">
        <v>1262</v>
      </c>
      <c r="J4" s="2" t="s">
        <v>45</v>
      </c>
      <c r="K4" s="2" t="s">
        <v>1263</v>
      </c>
      <c r="L4" s="2" t="s">
        <v>1264</v>
      </c>
      <c r="M4" s="4">
        <v>42493</v>
      </c>
      <c r="N4" s="16">
        <v>3.7</v>
      </c>
      <c r="O4" s="2" t="s">
        <v>49</v>
      </c>
      <c r="P4" s="2">
        <v>370</v>
      </c>
      <c r="Q4" s="2" t="s">
        <v>1265</v>
      </c>
      <c r="R4" s="2" t="s">
        <v>1266</v>
      </c>
      <c r="S4" s="2" t="s">
        <v>1267</v>
      </c>
      <c r="T4" s="2">
        <v>2011</v>
      </c>
      <c r="U4" s="16">
        <v>3</v>
      </c>
      <c r="V4" s="16">
        <v>7</v>
      </c>
      <c r="W4" s="2" t="s">
        <v>45</v>
      </c>
      <c r="X4" s="2" t="s">
        <v>1268</v>
      </c>
      <c r="Y4" s="4">
        <v>42034</v>
      </c>
      <c r="Z4" s="4">
        <v>41532</v>
      </c>
      <c r="AA4" s="2"/>
      <c r="AB4" s="2" t="s">
        <v>411</v>
      </c>
      <c r="AC4" s="2" t="s">
        <v>112</v>
      </c>
      <c r="AD4" s="2" t="s">
        <v>45</v>
      </c>
      <c r="AE4" s="2" t="s">
        <v>45</v>
      </c>
      <c r="AF4" s="2" t="s">
        <v>45</v>
      </c>
      <c r="AG4" s="2" t="s">
        <v>1269</v>
      </c>
      <c r="AH4" s="2" t="s">
        <v>1270</v>
      </c>
      <c r="AI4" s="2" t="s">
        <v>1271</v>
      </c>
      <c r="AJ4" s="2">
        <v>2016</v>
      </c>
    </row>
    <row r="5" spans="1:36" ht="96">
      <c r="A5" s="2" t="s">
        <v>1272</v>
      </c>
      <c r="B5" s="2" t="s">
        <v>1273</v>
      </c>
      <c r="C5" s="2"/>
      <c r="D5" s="2" t="s">
        <v>1274</v>
      </c>
      <c r="E5" s="2" t="s">
        <v>40</v>
      </c>
      <c r="F5" s="2" t="s">
        <v>1275</v>
      </c>
      <c r="G5" s="2" t="s">
        <v>1276</v>
      </c>
      <c r="H5" s="2" t="s">
        <v>43</v>
      </c>
      <c r="I5" s="2" t="s">
        <v>1262</v>
      </c>
      <c r="J5" s="2" t="s">
        <v>45</v>
      </c>
      <c r="K5" s="2" t="s">
        <v>1263</v>
      </c>
      <c r="L5" s="2" t="s">
        <v>1264</v>
      </c>
      <c r="M5" s="4">
        <v>42544</v>
      </c>
      <c r="N5" s="16">
        <v>3.63</v>
      </c>
      <c r="O5" s="2" t="s">
        <v>66</v>
      </c>
      <c r="P5" s="2">
        <v>480</v>
      </c>
      <c r="Q5" s="2" t="s">
        <v>1277</v>
      </c>
      <c r="R5" s="2" t="s">
        <v>1278</v>
      </c>
      <c r="S5" s="2" t="s">
        <v>1279</v>
      </c>
      <c r="T5" s="2">
        <v>2014</v>
      </c>
      <c r="U5" s="16">
        <v>1</v>
      </c>
      <c r="V5" s="16">
        <v>10</v>
      </c>
      <c r="W5" s="2" t="s">
        <v>45</v>
      </c>
      <c r="X5" s="2" t="s">
        <v>1280</v>
      </c>
      <c r="Y5" s="4">
        <v>42453</v>
      </c>
      <c r="Z5" s="4">
        <v>42037</v>
      </c>
      <c r="AA5" s="2"/>
      <c r="AB5" s="2" t="s">
        <v>160</v>
      </c>
      <c r="AC5" s="2" t="s">
        <v>175</v>
      </c>
      <c r="AD5" s="2" t="s">
        <v>45</v>
      </c>
      <c r="AE5" s="2" t="s">
        <v>45</v>
      </c>
      <c r="AF5" s="2" t="s">
        <v>45</v>
      </c>
      <c r="AG5" s="2" t="s">
        <v>1281</v>
      </c>
      <c r="AH5" s="2" t="s">
        <v>1282</v>
      </c>
      <c r="AI5" s="2" t="s">
        <v>1283</v>
      </c>
      <c r="AJ5" s="2">
        <v>2016</v>
      </c>
    </row>
    <row r="6" spans="1:36" ht="75">
      <c r="A6" s="2" t="s">
        <v>1284</v>
      </c>
      <c r="B6" s="2" t="s">
        <v>1285</v>
      </c>
      <c r="C6" s="2"/>
      <c r="D6" s="2" t="s">
        <v>1286</v>
      </c>
      <c r="E6" s="2" t="s">
        <v>40</v>
      </c>
      <c r="F6" s="2" t="s">
        <v>1287</v>
      </c>
      <c r="G6" s="2" t="s">
        <v>1288</v>
      </c>
      <c r="H6" s="2" t="s">
        <v>43</v>
      </c>
      <c r="I6" s="2" t="s">
        <v>1262</v>
      </c>
      <c r="J6" s="2" t="s">
        <v>45</v>
      </c>
      <c r="K6" s="2" t="s">
        <v>1263</v>
      </c>
      <c r="L6" s="2" t="s">
        <v>1264</v>
      </c>
      <c r="M6" s="4">
        <v>42542</v>
      </c>
      <c r="N6" s="16">
        <v>3.71</v>
      </c>
      <c r="O6" s="2" t="s">
        <v>66</v>
      </c>
      <c r="P6" s="2">
        <v>500</v>
      </c>
      <c r="Q6" s="2" t="s">
        <v>1289</v>
      </c>
      <c r="R6" s="2" t="s">
        <v>1290</v>
      </c>
      <c r="S6" s="2" t="s">
        <v>1291</v>
      </c>
      <c r="T6" s="2">
        <v>2014</v>
      </c>
      <c r="U6" s="16">
        <v>1</v>
      </c>
      <c r="V6" s="16">
        <v>10</v>
      </c>
      <c r="W6" s="2" t="s">
        <v>45</v>
      </c>
      <c r="X6" s="2" t="s">
        <v>1292</v>
      </c>
      <c r="Y6" s="4">
        <v>42396</v>
      </c>
      <c r="Z6" s="4">
        <v>42135</v>
      </c>
      <c r="AA6" s="2"/>
      <c r="AB6" s="2" t="s">
        <v>112</v>
      </c>
      <c r="AC6" s="2" t="s">
        <v>303</v>
      </c>
      <c r="AD6" s="2" t="s">
        <v>45</v>
      </c>
      <c r="AE6" s="2" t="s">
        <v>45</v>
      </c>
      <c r="AF6" s="2" t="s">
        <v>45</v>
      </c>
      <c r="AG6" s="2" t="s">
        <v>1293</v>
      </c>
      <c r="AH6" s="2" t="s">
        <v>1294</v>
      </c>
      <c r="AI6" s="2" t="s">
        <v>1295</v>
      </c>
      <c r="AJ6" s="2">
        <v>2016</v>
      </c>
    </row>
    <row r="7" spans="1:36" ht="75">
      <c r="A7" s="2" t="s">
        <v>1296</v>
      </c>
      <c r="B7" s="2" t="s">
        <v>1297</v>
      </c>
      <c r="C7" s="2" t="s">
        <v>129</v>
      </c>
      <c r="D7" s="2" t="s">
        <v>1298</v>
      </c>
      <c r="E7" s="2" t="s">
        <v>40</v>
      </c>
      <c r="F7" s="2" t="s">
        <v>131</v>
      </c>
      <c r="G7" s="2" t="s">
        <v>1299</v>
      </c>
      <c r="H7" s="2" t="s">
        <v>43</v>
      </c>
      <c r="I7" s="2" t="s">
        <v>1262</v>
      </c>
      <c r="J7" s="2" t="s">
        <v>45</v>
      </c>
      <c r="K7" s="2" t="s">
        <v>1263</v>
      </c>
      <c r="L7" s="2" t="s">
        <v>1264</v>
      </c>
      <c r="M7" s="4">
        <v>42668</v>
      </c>
      <c r="N7" s="16">
        <v>3.86</v>
      </c>
      <c r="O7" s="2" t="s">
        <v>66</v>
      </c>
      <c r="P7" s="2">
        <v>470</v>
      </c>
      <c r="Q7" s="2" t="s">
        <v>1300</v>
      </c>
      <c r="R7" s="2" t="s">
        <v>1301</v>
      </c>
      <c r="S7" s="2" t="s">
        <v>1302</v>
      </c>
      <c r="T7" s="2">
        <v>2014</v>
      </c>
      <c r="U7" s="16">
        <v>2</v>
      </c>
      <c r="V7" s="16">
        <v>2</v>
      </c>
      <c r="W7" s="2" t="s">
        <v>45</v>
      </c>
      <c r="X7" s="2" t="s">
        <v>1303</v>
      </c>
      <c r="Y7" s="4">
        <v>42604</v>
      </c>
      <c r="Z7" s="4">
        <v>42221</v>
      </c>
      <c r="AA7" s="4">
        <v>42669</v>
      </c>
      <c r="AB7" s="2" t="s">
        <v>1304</v>
      </c>
      <c r="AC7" s="2" t="s">
        <v>1305</v>
      </c>
      <c r="AD7" s="2" t="s">
        <v>45</v>
      </c>
      <c r="AE7" s="2" t="s">
        <v>45</v>
      </c>
      <c r="AF7" s="2" t="s">
        <v>45</v>
      </c>
      <c r="AG7" s="2" t="s">
        <v>1306</v>
      </c>
      <c r="AH7" s="2" t="s">
        <v>1307</v>
      </c>
      <c r="AI7" s="2" t="s">
        <v>1308</v>
      </c>
      <c r="AJ7" s="2">
        <v>2016</v>
      </c>
    </row>
    <row r="8" spans="1:36" ht="15.75">
      <c r="A8" s="79" t="s">
        <v>1309</v>
      </c>
      <c r="B8" s="79" t="s">
        <v>1310</v>
      </c>
      <c r="C8" s="79"/>
      <c r="D8" s="79" t="s">
        <v>1311</v>
      </c>
      <c r="E8" s="79" t="s">
        <v>40</v>
      </c>
      <c r="F8" s="79" t="s">
        <v>1312</v>
      </c>
      <c r="G8" s="79" t="s">
        <v>1313</v>
      </c>
      <c r="H8" s="79" t="s">
        <v>43</v>
      </c>
      <c r="I8" s="79" t="s">
        <v>1262</v>
      </c>
      <c r="J8" s="79" t="s">
        <v>45</v>
      </c>
      <c r="K8" s="79" t="s">
        <v>1263</v>
      </c>
      <c r="L8" s="79" t="s">
        <v>1264</v>
      </c>
      <c r="M8" s="82">
        <v>42356</v>
      </c>
      <c r="N8" s="17" t="s">
        <v>48</v>
      </c>
      <c r="O8" s="79" t="s">
        <v>1045</v>
      </c>
      <c r="P8" s="79">
        <v>463</v>
      </c>
      <c r="Q8" s="79" t="s">
        <v>1314</v>
      </c>
      <c r="R8" s="79" t="s">
        <v>1315</v>
      </c>
      <c r="S8" s="79" t="s">
        <v>1316</v>
      </c>
      <c r="T8" s="79">
        <v>2013</v>
      </c>
      <c r="U8" s="85">
        <v>1</v>
      </c>
      <c r="V8" s="85">
        <v>10</v>
      </c>
      <c r="W8" s="79" t="s">
        <v>45</v>
      </c>
      <c r="X8" s="79" t="s">
        <v>1317</v>
      </c>
      <c r="Y8" s="82">
        <v>42362</v>
      </c>
      <c r="Z8" s="82">
        <v>42044</v>
      </c>
      <c r="AA8" s="79"/>
      <c r="AB8" s="79" t="s">
        <v>1318</v>
      </c>
      <c r="AC8" s="79" t="s">
        <v>819</v>
      </c>
      <c r="AD8" s="79" t="s">
        <v>45</v>
      </c>
      <c r="AE8" s="79" t="s">
        <v>45</v>
      </c>
      <c r="AF8" s="79" t="s">
        <v>45</v>
      </c>
      <c r="AG8" s="79" t="s">
        <v>1281</v>
      </c>
      <c r="AH8" s="79" t="s">
        <v>1319</v>
      </c>
      <c r="AI8" s="79" t="s">
        <v>1320</v>
      </c>
      <c r="AJ8" s="79">
        <v>2016</v>
      </c>
    </row>
    <row r="9" spans="1:36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3"/>
      <c r="N9" s="19" t="s">
        <v>59</v>
      </c>
      <c r="O9" s="80"/>
      <c r="P9" s="80"/>
      <c r="Q9" s="80"/>
      <c r="R9" s="80"/>
      <c r="S9" s="80"/>
      <c r="T9" s="80"/>
      <c r="U9" s="86"/>
      <c r="V9" s="86"/>
      <c r="W9" s="80"/>
      <c r="X9" s="80"/>
      <c r="Y9" s="83"/>
      <c r="Z9" s="83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3"/>
      <c r="N10" s="19" t="s">
        <v>60</v>
      </c>
      <c r="O10" s="80"/>
      <c r="P10" s="80"/>
      <c r="Q10" s="80"/>
      <c r="R10" s="80"/>
      <c r="S10" s="80"/>
      <c r="T10" s="80"/>
      <c r="U10" s="86"/>
      <c r="V10" s="86"/>
      <c r="W10" s="80"/>
      <c r="X10" s="80"/>
      <c r="Y10" s="83"/>
      <c r="Z10" s="83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4"/>
      <c r="N11" s="21"/>
      <c r="O11" s="81"/>
      <c r="P11" s="81"/>
      <c r="Q11" s="81"/>
      <c r="R11" s="81"/>
      <c r="S11" s="81"/>
      <c r="T11" s="81"/>
      <c r="U11" s="87"/>
      <c r="V11" s="87"/>
      <c r="W11" s="81"/>
      <c r="X11" s="81"/>
      <c r="Y11" s="84"/>
      <c r="Z11" s="84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pans="1:36" ht="15.75">
      <c r="A12" s="79" t="s">
        <v>1321</v>
      </c>
      <c r="B12" s="79" t="s">
        <v>1322</v>
      </c>
      <c r="C12" s="79"/>
      <c r="D12" s="79" t="s">
        <v>1323</v>
      </c>
      <c r="E12" s="79" t="s">
        <v>40</v>
      </c>
      <c r="F12" s="79" t="s">
        <v>131</v>
      </c>
      <c r="G12" s="79" t="s">
        <v>1324</v>
      </c>
      <c r="H12" s="79" t="s">
        <v>43</v>
      </c>
      <c r="I12" s="79" t="s">
        <v>1262</v>
      </c>
      <c r="J12" s="79" t="s">
        <v>45</v>
      </c>
      <c r="K12" s="79" t="s">
        <v>1263</v>
      </c>
      <c r="L12" s="79" t="s">
        <v>1264</v>
      </c>
      <c r="M12" s="82">
        <v>42356</v>
      </c>
      <c r="N12" s="17" t="s">
        <v>48</v>
      </c>
      <c r="O12" s="79" t="s">
        <v>66</v>
      </c>
      <c r="P12" s="79">
        <v>436</v>
      </c>
      <c r="Q12" s="79" t="s">
        <v>1325</v>
      </c>
      <c r="R12" s="79" t="s">
        <v>709</v>
      </c>
      <c r="S12" s="79" t="s">
        <v>1326</v>
      </c>
      <c r="T12" s="79">
        <v>2014</v>
      </c>
      <c r="U12" s="85">
        <v>1</v>
      </c>
      <c r="V12" s="85">
        <v>10</v>
      </c>
      <c r="W12" s="79" t="s">
        <v>45</v>
      </c>
      <c r="X12" s="79" t="s">
        <v>1327</v>
      </c>
      <c r="Y12" s="82">
        <v>42240</v>
      </c>
      <c r="Z12" s="82">
        <v>42044</v>
      </c>
      <c r="AA12" s="82">
        <v>42355</v>
      </c>
      <c r="AB12" s="79" t="s">
        <v>1017</v>
      </c>
      <c r="AC12" s="79" t="s">
        <v>1328</v>
      </c>
      <c r="AD12" s="79" t="s">
        <v>45</v>
      </c>
      <c r="AE12" s="79" t="s">
        <v>45</v>
      </c>
      <c r="AF12" s="79" t="s">
        <v>45</v>
      </c>
      <c r="AG12" s="79" t="s">
        <v>47</v>
      </c>
      <c r="AH12" s="79" t="s">
        <v>1329</v>
      </c>
      <c r="AI12" s="79" t="s">
        <v>1330</v>
      </c>
      <c r="AJ12" s="79">
        <v>2016</v>
      </c>
    </row>
    <row r="13" spans="1:36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3"/>
      <c r="N13" s="19" t="s">
        <v>59</v>
      </c>
      <c r="O13" s="80"/>
      <c r="P13" s="80"/>
      <c r="Q13" s="80"/>
      <c r="R13" s="80"/>
      <c r="S13" s="80"/>
      <c r="T13" s="80"/>
      <c r="U13" s="86"/>
      <c r="V13" s="86"/>
      <c r="W13" s="80"/>
      <c r="X13" s="80"/>
      <c r="Y13" s="83"/>
      <c r="Z13" s="83"/>
      <c r="AA13" s="83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3"/>
      <c r="N14" s="19" t="s">
        <v>60</v>
      </c>
      <c r="O14" s="80"/>
      <c r="P14" s="80"/>
      <c r="Q14" s="80"/>
      <c r="R14" s="80"/>
      <c r="S14" s="80"/>
      <c r="T14" s="80"/>
      <c r="U14" s="86"/>
      <c r="V14" s="86"/>
      <c r="W14" s="80"/>
      <c r="X14" s="80"/>
      <c r="Y14" s="83"/>
      <c r="Z14" s="83"/>
      <c r="AA14" s="83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4"/>
      <c r="N15" s="21"/>
      <c r="O15" s="81"/>
      <c r="P15" s="81"/>
      <c r="Q15" s="81"/>
      <c r="R15" s="81"/>
      <c r="S15" s="81"/>
      <c r="T15" s="81"/>
      <c r="U15" s="87"/>
      <c r="V15" s="87"/>
      <c r="W15" s="81"/>
      <c r="X15" s="81"/>
      <c r="Y15" s="84"/>
      <c r="Z15" s="84"/>
      <c r="AA15" s="84"/>
      <c r="AB15" s="81"/>
      <c r="AC15" s="81"/>
      <c r="AD15" s="81"/>
      <c r="AE15" s="81"/>
      <c r="AF15" s="81"/>
      <c r="AG15" s="81"/>
      <c r="AH15" s="81"/>
      <c r="AI15" s="81"/>
      <c r="AJ15" s="81"/>
    </row>
    <row r="16" spans="1:36" ht="15.75">
      <c r="A16" s="79" t="s">
        <v>1331</v>
      </c>
      <c r="B16" s="79" t="s">
        <v>1332</v>
      </c>
      <c r="C16" s="79"/>
      <c r="D16" s="79" t="s">
        <v>1333</v>
      </c>
      <c r="E16" s="79" t="s">
        <v>40</v>
      </c>
      <c r="F16" s="79" t="s">
        <v>105</v>
      </c>
      <c r="G16" s="79" t="s">
        <v>1334</v>
      </c>
      <c r="H16" s="79" t="s">
        <v>43</v>
      </c>
      <c r="I16" s="79" t="s">
        <v>1262</v>
      </c>
      <c r="J16" s="79" t="s">
        <v>45</v>
      </c>
      <c r="K16" s="79" t="s">
        <v>1263</v>
      </c>
      <c r="L16" s="79" t="s">
        <v>1264</v>
      </c>
      <c r="M16" s="82">
        <v>42376</v>
      </c>
      <c r="N16" s="17" t="s">
        <v>48</v>
      </c>
      <c r="O16" s="79" t="s">
        <v>66</v>
      </c>
      <c r="P16" s="79">
        <v>430</v>
      </c>
      <c r="Q16" s="79" t="s">
        <v>1335</v>
      </c>
      <c r="R16" s="79" t="s">
        <v>1336</v>
      </c>
      <c r="S16" s="79" t="s">
        <v>1337</v>
      </c>
      <c r="T16" s="79">
        <v>2013</v>
      </c>
      <c r="U16" s="85">
        <v>2</v>
      </c>
      <c r="V16" s="85">
        <v>5</v>
      </c>
      <c r="W16" s="79" t="s">
        <v>45</v>
      </c>
      <c r="X16" s="79" t="s">
        <v>1338</v>
      </c>
      <c r="Y16" s="82">
        <v>42230</v>
      </c>
      <c r="Z16" s="82">
        <v>41662</v>
      </c>
      <c r="AA16" s="82">
        <v>42375</v>
      </c>
      <c r="AB16" s="79" t="s">
        <v>1339</v>
      </c>
      <c r="AC16" s="79" t="s">
        <v>1340</v>
      </c>
      <c r="AD16" s="79" t="s">
        <v>45</v>
      </c>
      <c r="AE16" s="79" t="s">
        <v>45</v>
      </c>
      <c r="AF16" s="79" t="s">
        <v>45</v>
      </c>
      <c r="AG16" s="79" t="s">
        <v>47</v>
      </c>
      <c r="AH16" s="79" t="s">
        <v>1341</v>
      </c>
      <c r="AI16" s="79" t="s">
        <v>1342</v>
      </c>
      <c r="AJ16" s="79">
        <v>2016</v>
      </c>
    </row>
    <row r="17" spans="1:36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3"/>
      <c r="N17" s="19" t="s">
        <v>59</v>
      </c>
      <c r="O17" s="80"/>
      <c r="P17" s="80"/>
      <c r="Q17" s="80"/>
      <c r="R17" s="80"/>
      <c r="S17" s="80"/>
      <c r="T17" s="80"/>
      <c r="U17" s="86"/>
      <c r="V17" s="86"/>
      <c r="W17" s="80"/>
      <c r="X17" s="80"/>
      <c r="Y17" s="83"/>
      <c r="Z17" s="83"/>
      <c r="AA17" s="83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3"/>
      <c r="N18" s="19" t="s">
        <v>60</v>
      </c>
      <c r="O18" s="80"/>
      <c r="P18" s="80"/>
      <c r="Q18" s="80"/>
      <c r="R18" s="80"/>
      <c r="S18" s="80"/>
      <c r="T18" s="80"/>
      <c r="U18" s="86"/>
      <c r="V18" s="86"/>
      <c r="W18" s="80"/>
      <c r="X18" s="80"/>
      <c r="Y18" s="83"/>
      <c r="Z18" s="83"/>
      <c r="AA18" s="83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4"/>
      <c r="N19" s="21"/>
      <c r="O19" s="81"/>
      <c r="P19" s="81"/>
      <c r="Q19" s="81"/>
      <c r="R19" s="81"/>
      <c r="S19" s="81"/>
      <c r="T19" s="81"/>
      <c r="U19" s="87"/>
      <c r="V19" s="87"/>
      <c r="W19" s="81"/>
      <c r="X19" s="81"/>
      <c r="Y19" s="84"/>
      <c r="Z19" s="84"/>
      <c r="AA19" s="84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ht="60">
      <c r="A20" s="2" t="s">
        <v>1343</v>
      </c>
      <c r="B20" s="2" t="s">
        <v>1344</v>
      </c>
      <c r="C20" s="2"/>
      <c r="D20" s="2" t="s">
        <v>1345</v>
      </c>
      <c r="E20" s="2" t="s">
        <v>104</v>
      </c>
      <c r="F20" s="2" t="s">
        <v>1346</v>
      </c>
      <c r="G20" s="2" t="s">
        <v>1347</v>
      </c>
      <c r="H20" s="2" t="s">
        <v>43</v>
      </c>
      <c r="I20" s="2" t="s">
        <v>1262</v>
      </c>
      <c r="J20" s="2" t="s">
        <v>45</v>
      </c>
      <c r="K20" s="2" t="s">
        <v>1263</v>
      </c>
      <c r="L20" s="2" t="s">
        <v>1264</v>
      </c>
      <c r="M20" s="4">
        <v>42579</v>
      </c>
      <c r="N20" s="16">
        <v>3.77</v>
      </c>
      <c r="O20" s="2" t="s">
        <v>1045</v>
      </c>
      <c r="P20" s="2">
        <v>433</v>
      </c>
      <c r="Q20" s="2" t="s">
        <v>1348</v>
      </c>
      <c r="R20" s="2" t="s">
        <v>1349</v>
      </c>
      <c r="S20" s="2" t="s">
        <v>1350</v>
      </c>
      <c r="T20" s="2">
        <v>2014</v>
      </c>
      <c r="U20" s="16">
        <v>1</v>
      </c>
      <c r="V20" s="16">
        <v>11</v>
      </c>
      <c r="W20" s="2" t="s">
        <v>45</v>
      </c>
      <c r="X20" s="2" t="s">
        <v>1351</v>
      </c>
      <c r="Y20" s="4">
        <v>42487</v>
      </c>
      <c r="Z20" s="4">
        <v>42134</v>
      </c>
      <c r="AA20" s="4">
        <v>42577</v>
      </c>
      <c r="AB20" s="2" t="s">
        <v>1202</v>
      </c>
      <c r="AC20" s="2" t="s">
        <v>84</v>
      </c>
      <c r="AD20" s="2" t="s">
        <v>45</v>
      </c>
      <c r="AE20" s="2" t="s">
        <v>45</v>
      </c>
      <c r="AF20" s="2" t="s">
        <v>45</v>
      </c>
      <c r="AG20" s="2" t="s">
        <v>44</v>
      </c>
      <c r="AH20" s="2" t="s">
        <v>1352</v>
      </c>
      <c r="AI20" s="2" t="s">
        <v>1353</v>
      </c>
      <c r="AJ20" s="2">
        <v>2016</v>
      </c>
    </row>
    <row r="21" spans="1:36" ht="45">
      <c r="A21" s="2" t="s">
        <v>1354</v>
      </c>
      <c r="B21" s="2" t="s">
        <v>1355</v>
      </c>
      <c r="C21" s="2"/>
      <c r="D21" s="2" t="s">
        <v>1356</v>
      </c>
      <c r="E21" s="2" t="s">
        <v>40</v>
      </c>
      <c r="F21" s="2" t="s">
        <v>1357</v>
      </c>
      <c r="G21" s="2" t="s">
        <v>1358</v>
      </c>
      <c r="H21" s="2" t="s">
        <v>43</v>
      </c>
      <c r="I21" s="2" t="s">
        <v>1262</v>
      </c>
      <c r="J21" s="2" t="s">
        <v>45</v>
      </c>
      <c r="K21" s="2" t="s">
        <v>1263</v>
      </c>
      <c r="L21" s="2" t="s">
        <v>1264</v>
      </c>
      <c r="M21" s="4">
        <v>42579</v>
      </c>
      <c r="N21" s="16">
        <v>3.76</v>
      </c>
      <c r="O21" s="2" t="s">
        <v>1045</v>
      </c>
      <c r="P21" s="2">
        <v>466</v>
      </c>
      <c r="Q21" s="2" t="s">
        <v>1359</v>
      </c>
      <c r="R21" s="2" t="s">
        <v>1360</v>
      </c>
      <c r="S21" s="2" t="s">
        <v>1361</v>
      </c>
      <c r="T21" s="2">
        <v>2014</v>
      </c>
      <c r="U21" s="16">
        <v>1</v>
      </c>
      <c r="V21" s="16">
        <v>11</v>
      </c>
      <c r="W21" s="2" t="s">
        <v>45</v>
      </c>
      <c r="X21" s="2" t="s">
        <v>1362</v>
      </c>
      <c r="Y21" s="4">
        <v>42486</v>
      </c>
      <c r="Z21" s="4">
        <v>42134</v>
      </c>
      <c r="AA21" s="4">
        <v>42577</v>
      </c>
      <c r="AB21" s="2" t="s">
        <v>239</v>
      </c>
      <c r="AC21" s="2" t="s">
        <v>687</v>
      </c>
      <c r="AD21" s="2" t="s">
        <v>45</v>
      </c>
      <c r="AE21" s="2" t="s">
        <v>45</v>
      </c>
      <c r="AF21" s="2" t="s">
        <v>45</v>
      </c>
      <c r="AG21" s="2" t="s">
        <v>1363</v>
      </c>
      <c r="AH21" s="2" t="s">
        <v>1364</v>
      </c>
      <c r="AI21" s="2" t="s">
        <v>1365</v>
      </c>
      <c r="AJ21" s="2">
        <v>2016</v>
      </c>
    </row>
    <row r="22" spans="1:36" ht="60">
      <c r="A22" s="2" t="s">
        <v>1366</v>
      </c>
      <c r="B22" s="2" t="s">
        <v>1367</v>
      </c>
      <c r="C22" s="2"/>
      <c r="D22" s="2" t="s">
        <v>1368</v>
      </c>
      <c r="E22" s="2" t="s">
        <v>40</v>
      </c>
      <c r="F22" s="2" t="s">
        <v>1369</v>
      </c>
      <c r="G22" s="2" t="s">
        <v>1370</v>
      </c>
      <c r="H22" s="2" t="s">
        <v>43</v>
      </c>
      <c r="I22" s="2" t="s">
        <v>1262</v>
      </c>
      <c r="J22" s="2" t="s">
        <v>45</v>
      </c>
      <c r="K22" s="2" t="s">
        <v>1263</v>
      </c>
      <c r="L22" s="2" t="s">
        <v>1264</v>
      </c>
      <c r="M22" s="4">
        <v>42552</v>
      </c>
      <c r="N22" s="16">
        <v>3.11</v>
      </c>
      <c r="O22" s="2" t="s">
        <v>49</v>
      </c>
      <c r="P22" s="2">
        <v>436</v>
      </c>
      <c r="Q22" s="2" t="s">
        <v>1035</v>
      </c>
      <c r="R22" s="2" t="s">
        <v>1371</v>
      </c>
      <c r="S22" s="2" t="s">
        <v>1372</v>
      </c>
      <c r="T22" s="2">
        <v>2012</v>
      </c>
      <c r="U22" s="16">
        <v>4</v>
      </c>
      <c r="V22" s="16">
        <v>0</v>
      </c>
      <c r="W22" s="2" t="s">
        <v>45</v>
      </c>
      <c r="X22" s="2" t="s">
        <v>1373</v>
      </c>
      <c r="Y22" s="4">
        <v>42044</v>
      </c>
      <c r="Z22" s="4">
        <v>41782</v>
      </c>
      <c r="AA22" s="4">
        <v>42548</v>
      </c>
      <c r="AB22" s="2" t="s">
        <v>1374</v>
      </c>
      <c r="AC22" s="2" t="s">
        <v>302</v>
      </c>
      <c r="AD22" s="2" t="s">
        <v>45</v>
      </c>
      <c r="AE22" s="2" t="s">
        <v>45</v>
      </c>
      <c r="AF22" s="2" t="s">
        <v>45</v>
      </c>
      <c r="AG22" s="2" t="s">
        <v>1375</v>
      </c>
      <c r="AH22" s="2" t="s">
        <v>1376</v>
      </c>
      <c r="AI22" s="2" t="s">
        <v>1377</v>
      </c>
      <c r="AJ22" s="2">
        <v>2016</v>
      </c>
    </row>
    <row r="23" spans="1:36" ht="60">
      <c r="A23" s="2" t="s">
        <v>1378</v>
      </c>
      <c r="B23" s="2" t="s">
        <v>1379</v>
      </c>
      <c r="C23" s="2" t="s">
        <v>129</v>
      </c>
      <c r="D23" s="2" t="s">
        <v>1380</v>
      </c>
      <c r="E23" s="2" t="s">
        <v>40</v>
      </c>
      <c r="F23" s="2" t="s">
        <v>131</v>
      </c>
      <c r="G23" s="2" t="s">
        <v>1381</v>
      </c>
      <c r="H23" s="2" t="s">
        <v>43</v>
      </c>
      <c r="I23" s="2" t="s">
        <v>1262</v>
      </c>
      <c r="J23" s="2" t="s">
        <v>45</v>
      </c>
      <c r="K23" s="2" t="s">
        <v>1263</v>
      </c>
      <c r="L23" s="2" t="s">
        <v>1264</v>
      </c>
      <c r="M23" s="4">
        <v>42669</v>
      </c>
      <c r="N23" s="16">
        <v>3.93</v>
      </c>
      <c r="O23" s="2" t="s">
        <v>66</v>
      </c>
      <c r="P23" s="2">
        <v>500</v>
      </c>
      <c r="Q23" s="2" t="s">
        <v>1382</v>
      </c>
      <c r="R23" s="2" t="s">
        <v>1383</v>
      </c>
      <c r="S23" s="2" t="s">
        <v>1384</v>
      </c>
      <c r="T23" s="2">
        <v>2014</v>
      </c>
      <c r="U23" s="16">
        <v>2</v>
      </c>
      <c r="V23" s="16">
        <v>2</v>
      </c>
      <c r="W23" s="2" t="s">
        <v>45</v>
      </c>
      <c r="X23" s="2" t="s">
        <v>1385</v>
      </c>
      <c r="Y23" s="4">
        <v>42604</v>
      </c>
      <c r="Z23" s="4">
        <v>42221</v>
      </c>
      <c r="AA23" s="4">
        <v>42670</v>
      </c>
      <c r="AB23" s="2" t="s">
        <v>1304</v>
      </c>
      <c r="AC23" s="2" t="s">
        <v>1305</v>
      </c>
      <c r="AD23" s="2" t="s">
        <v>45</v>
      </c>
      <c r="AE23" s="2" t="s">
        <v>45</v>
      </c>
      <c r="AF23" s="2" t="s">
        <v>45</v>
      </c>
      <c r="AG23" s="2" t="s">
        <v>1306</v>
      </c>
      <c r="AH23" s="2" t="s">
        <v>1386</v>
      </c>
      <c r="AI23" s="2" t="s">
        <v>1387</v>
      </c>
      <c r="AJ23" s="2">
        <v>2016</v>
      </c>
    </row>
    <row r="24" spans="1:36" ht="45">
      <c r="A24" s="2" t="s">
        <v>1388</v>
      </c>
      <c r="B24" s="2" t="s">
        <v>1389</v>
      </c>
      <c r="C24" s="2" t="s">
        <v>129</v>
      </c>
      <c r="D24" s="2" t="s">
        <v>1390</v>
      </c>
      <c r="E24" s="2" t="s">
        <v>40</v>
      </c>
      <c r="F24" s="2" t="s">
        <v>1391</v>
      </c>
      <c r="G24" s="2" t="s">
        <v>1392</v>
      </c>
      <c r="H24" s="2" t="s">
        <v>43</v>
      </c>
      <c r="I24" s="2" t="s">
        <v>1262</v>
      </c>
      <c r="J24" s="2" t="s">
        <v>45</v>
      </c>
      <c r="K24" s="2" t="s">
        <v>1263</v>
      </c>
      <c r="L24" s="2" t="s">
        <v>1264</v>
      </c>
      <c r="M24" s="4">
        <v>42675</v>
      </c>
      <c r="N24" s="16">
        <v>3.6</v>
      </c>
      <c r="O24" s="2" t="s">
        <v>49</v>
      </c>
      <c r="P24" s="2">
        <v>443</v>
      </c>
      <c r="Q24" s="2" t="s">
        <v>1393</v>
      </c>
      <c r="R24" s="2" t="s">
        <v>1394</v>
      </c>
      <c r="S24" s="2" t="s">
        <v>1395</v>
      </c>
      <c r="T24" s="2">
        <v>2013</v>
      </c>
      <c r="U24" s="16">
        <v>3</v>
      </c>
      <c r="V24" s="16">
        <v>2</v>
      </c>
      <c r="W24" s="2" t="s">
        <v>45</v>
      </c>
      <c r="X24" s="2" t="s">
        <v>1396</v>
      </c>
      <c r="Y24" s="4">
        <v>42572</v>
      </c>
      <c r="Z24" s="4">
        <v>41948</v>
      </c>
      <c r="AA24" s="4">
        <v>42674</v>
      </c>
      <c r="AB24" s="2" t="s">
        <v>1397</v>
      </c>
      <c r="AC24" s="2" t="s">
        <v>1398</v>
      </c>
      <c r="AD24" s="2" t="s">
        <v>45</v>
      </c>
      <c r="AE24" s="2" t="s">
        <v>45</v>
      </c>
      <c r="AF24" s="2" t="s">
        <v>45</v>
      </c>
      <c r="AG24" s="2" t="s">
        <v>1363</v>
      </c>
      <c r="AH24" s="2" t="s">
        <v>1399</v>
      </c>
      <c r="AI24" s="2" t="s">
        <v>1400</v>
      </c>
      <c r="AJ24" s="2">
        <v>2016</v>
      </c>
    </row>
    <row r="25" spans="1:36" ht="90">
      <c r="A25" s="2" t="s">
        <v>1401</v>
      </c>
      <c r="B25" s="2" t="s">
        <v>1402</v>
      </c>
      <c r="C25" s="2"/>
      <c r="D25" s="2" t="s">
        <v>1403</v>
      </c>
      <c r="E25" s="2" t="s">
        <v>104</v>
      </c>
      <c r="F25" s="2" t="s">
        <v>847</v>
      </c>
      <c r="G25" s="2" t="s">
        <v>1404</v>
      </c>
      <c r="H25" s="2" t="s">
        <v>43</v>
      </c>
      <c r="I25" s="2" t="s">
        <v>1262</v>
      </c>
      <c r="J25" s="2" t="s">
        <v>45</v>
      </c>
      <c r="K25" s="2" t="s">
        <v>1263</v>
      </c>
      <c r="L25" s="2" t="s">
        <v>1264</v>
      </c>
      <c r="M25" s="4">
        <v>42487</v>
      </c>
      <c r="N25" s="16">
        <v>3.73</v>
      </c>
      <c r="O25" s="2" t="s">
        <v>66</v>
      </c>
      <c r="P25" s="2">
        <v>500</v>
      </c>
      <c r="Q25" s="2" t="s">
        <v>1405</v>
      </c>
      <c r="R25" s="2" t="s">
        <v>1406</v>
      </c>
      <c r="S25" s="2" t="s">
        <v>1407</v>
      </c>
      <c r="T25" s="2">
        <v>2014</v>
      </c>
      <c r="U25" s="16">
        <v>1</v>
      </c>
      <c r="V25" s="16">
        <v>8</v>
      </c>
      <c r="W25" s="2" t="s">
        <v>45</v>
      </c>
      <c r="X25" s="2" t="s">
        <v>1408</v>
      </c>
      <c r="Y25" s="4">
        <v>42354</v>
      </c>
      <c r="Z25" s="4">
        <v>42050</v>
      </c>
      <c r="AA25" s="2"/>
      <c r="AB25" s="2" t="s">
        <v>276</v>
      </c>
      <c r="AC25" s="2" t="s">
        <v>1409</v>
      </c>
      <c r="AD25" s="2" t="s">
        <v>45</v>
      </c>
      <c r="AE25" s="2" t="s">
        <v>45</v>
      </c>
      <c r="AF25" s="2" t="s">
        <v>45</v>
      </c>
      <c r="AG25" s="2" t="s">
        <v>1410</v>
      </c>
      <c r="AH25" s="2" t="s">
        <v>1411</v>
      </c>
      <c r="AI25" s="2" t="s">
        <v>1412</v>
      </c>
      <c r="AJ25" s="2">
        <v>2016</v>
      </c>
    </row>
    <row r="26" spans="1:36" ht="45">
      <c r="A26" s="2" t="s">
        <v>1413</v>
      </c>
      <c r="B26" s="2" t="s">
        <v>1414</v>
      </c>
      <c r="C26" s="2"/>
      <c r="D26" s="2" t="s">
        <v>1415</v>
      </c>
      <c r="E26" s="2" t="s">
        <v>40</v>
      </c>
      <c r="F26" s="2" t="s">
        <v>118</v>
      </c>
      <c r="G26" s="2" t="s">
        <v>1416</v>
      </c>
      <c r="H26" s="2" t="s">
        <v>43</v>
      </c>
      <c r="I26" s="2" t="s">
        <v>1262</v>
      </c>
      <c r="J26" s="2" t="s">
        <v>45</v>
      </c>
      <c r="K26" s="2" t="s">
        <v>1263</v>
      </c>
      <c r="L26" s="2" t="s">
        <v>1264</v>
      </c>
      <c r="M26" s="4">
        <v>42471</v>
      </c>
      <c r="N26" s="16">
        <v>3.84</v>
      </c>
      <c r="O26" s="2" t="s">
        <v>1045</v>
      </c>
      <c r="P26" s="2">
        <v>463</v>
      </c>
      <c r="Q26" s="2" t="s">
        <v>1417</v>
      </c>
      <c r="R26" s="2" t="s">
        <v>1418</v>
      </c>
      <c r="S26" s="2" t="s">
        <v>1419</v>
      </c>
      <c r="T26" s="2">
        <v>2014</v>
      </c>
      <c r="U26" s="16">
        <v>1</v>
      </c>
      <c r="V26" s="16">
        <v>9</v>
      </c>
      <c r="W26" s="2" t="s">
        <v>45</v>
      </c>
      <c r="X26" s="2" t="s">
        <v>1420</v>
      </c>
      <c r="Y26" s="4">
        <v>42383</v>
      </c>
      <c r="Z26" s="4">
        <v>42163</v>
      </c>
      <c r="AA26" s="4">
        <v>42480</v>
      </c>
      <c r="AB26" s="2" t="s">
        <v>1421</v>
      </c>
      <c r="AC26" s="2" t="s">
        <v>1422</v>
      </c>
      <c r="AD26" s="2" t="s">
        <v>45</v>
      </c>
      <c r="AE26" s="2" t="s">
        <v>45</v>
      </c>
      <c r="AF26" s="2" t="s">
        <v>45</v>
      </c>
      <c r="AG26" s="2" t="s">
        <v>1423</v>
      </c>
      <c r="AH26" s="2" t="s">
        <v>1424</v>
      </c>
      <c r="AI26" s="2" t="s">
        <v>1425</v>
      </c>
      <c r="AJ26" s="2">
        <v>2016</v>
      </c>
    </row>
    <row r="27" spans="1:36" ht="15.75">
      <c r="A27" s="79" t="s">
        <v>1426</v>
      </c>
      <c r="B27" s="79" t="s">
        <v>1427</v>
      </c>
      <c r="C27" s="79"/>
      <c r="D27" s="79" t="s">
        <v>1428</v>
      </c>
      <c r="E27" s="79" t="s">
        <v>40</v>
      </c>
      <c r="F27" s="79" t="s">
        <v>1429</v>
      </c>
      <c r="G27" s="79" t="s">
        <v>1430</v>
      </c>
      <c r="H27" s="79" t="s">
        <v>43</v>
      </c>
      <c r="I27" s="79" t="s">
        <v>1262</v>
      </c>
      <c r="J27" s="79" t="s">
        <v>45</v>
      </c>
      <c r="K27" s="79" t="s">
        <v>1263</v>
      </c>
      <c r="L27" s="79" t="s">
        <v>1264</v>
      </c>
      <c r="M27" s="82">
        <v>42360</v>
      </c>
      <c r="N27" s="17" t="s">
        <v>48</v>
      </c>
      <c r="O27" s="79" t="s">
        <v>66</v>
      </c>
      <c r="P27" s="79">
        <v>466</v>
      </c>
      <c r="Q27" s="79" t="s">
        <v>1431</v>
      </c>
      <c r="R27" s="79" t="s">
        <v>1432</v>
      </c>
      <c r="S27" s="79" t="s">
        <v>1433</v>
      </c>
      <c r="T27" s="79">
        <v>2013</v>
      </c>
      <c r="U27" s="85">
        <v>1</v>
      </c>
      <c r="V27" s="85">
        <v>10</v>
      </c>
      <c r="W27" s="79" t="s">
        <v>45</v>
      </c>
      <c r="X27" s="97" t="s">
        <v>1434</v>
      </c>
      <c r="Y27" s="82">
        <v>42285</v>
      </c>
      <c r="Z27" s="82">
        <v>42009</v>
      </c>
      <c r="AA27" s="79"/>
      <c r="AB27" s="79" t="s">
        <v>288</v>
      </c>
      <c r="AC27" s="79" t="s">
        <v>687</v>
      </c>
      <c r="AD27" s="79" t="s">
        <v>45</v>
      </c>
      <c r="AE27" s="79" t="s">
        <v>45</v>
      </c>
      <c r="AF27" s="79" t="s">
        <v>45</v>
      </c>
      <c r="AG27" s="79" t="s">
        <v>1281</v>
      </c>
      <c r="AH27" s="79" t="s">
        <v>1435</v>
      </c>
      <c r="AI27" s="79" t="s">
        <v>1436</v>
      </c>
      <c r="AJ27" s="79">
        <v>2016</v>
      </c>
    </row>
    <row r="28" spans="1:36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3"/>
      <c r="N28" s="19" t="s">
        <v>59</v>
      </c>
      <c r="O28" s="80"/>
      <c r="P28" s="80"/>
      <c r="Q28" s="80"/>
      <c r="R28" s="80"/>
      <c r="S28" s="80"/>
      <c r="T28" s="80"/>
      <c r="U28" s="86"/>
      <c r="V28" s="86"/>
      <c r="W28" s="80"/>
      <c r="X28" s="98"/>
      <c r="Y28" s="83"/>
      <c r="Z28" s="83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3"/>
      <c r="N29" s="19" t="s">
        <v>60</v>
      </c>
      <c r="O29" s="80"/>
      <c r="P29" s="80"/>
      <c r="Q29" s="80"/>
      <c r="R29" s="80"/>
      <c r="S29" s="80"/>
      <c r="T29" s="80"/>
      <c r="U29" s="86"/>
      <c r="V29" s="86"/>
      <c r="W29" s="80"/>
      <c r="X29" s="98"/>
      <c r="Y29" s="83"/>
      <c r="Z29" s="83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4"/>
      <c r="N30" s="21"/>
      <c r="O30" s="81"/>
      <c r="P30" s="81"/>
      <c r="Q30" s="81"/>
      <c r="R30" s="81"/>
      <c r="S30" s="81"/>
      <c r="T30" s="81"/>
      <c r="U30" s="87"/>
      <c r="V30" s="87"/>
      <c r="W30" s="81"/>
      <c r="X30" s="99"/>
      <c r="Y30" s="84"/>
      <c r="Z30" s="84"/>
      <c r="AA30" s="81"/>
      <c r="AB30" s="81"/>
      <c r="AC30" s="81"/>
      <c r="AD30" s="81"/>
      <c r="AE30" s="81"/>
      <c r="AF30" s="81"/>
      <c r="AG30" s="81"/>
      <c r="AH30" s="81"/>
      <c r="AI30" s="81"/>
      <c r="AJ30" s="81"/>
    </row>
    <row r="31" spans="1:36" ht="15.75">
      <c r="A31" s="79" t="s">
        <v>1437</v>
      </c>
      <c r="B31" s="79" t="s">
        <v>1438</v>
      </c>
      <c r="C31" s="79"/>
      <c r="D31" s="79" t="s">
        <v>1439</v>
      </c>
      <c r="E31" s="79" t="s">
        <v>104</v>
      </c>
      <c r="F31" s="79" t="s">
        <v>1440</v>
      </c>
      <c r="G31" s="79" t="s">
        <v>1441</v>
      </c>
      <c r="H31" s="79" t="s">
        <v>43</v>
      </c>
      <c r="I31" s="79" t="s">
        <v>1262</v>
      </c>
      <c r="J31" s="79" t="s">
        <v>45</v>
      </c>
      <c r="K31" s="79" t="s">
        <v>1263</v>
      </c>
      <c r="L31" s="79" t="s">
        <v>1264</v>
      </c>
      <c r="M31" s="82">
        <v>42353</v>
      </c>
      <c r="N31" s="17" t="s">
        <v>48</v>
      </c>
      <c r="O31" s="79" t="s">
        <v>49</v>
      </c>
      <c r="P31" s="79">
        <v>480</v>
      </c>
      <c r="Q31" s="79" t="s">
        <v>1442</v>
      </c>
      <c r="R31" s="79" t="s">
        <v>1443</v>
      </c>
      <c r="S31" s="79" t="s">
        <v>1444</v>
      </c>
      <c r="T31" s="79">
        <v>2012</v>
      </c>
      <c r="U31" s="85">
        <v>3</v>
      </c>
      <c r="V31" s="85">
        <v>6</v>
      </c>
      <c r="W31" s="79" t="s">
        <v>45</v>
      </c>
      <c r="X31" s="79" t="s">
        <v>1445</v>
      </c>
      <c r="Y31" s="82">
        <v>42192</v>
      </c>
      <c r="Z31" s="82">
        <v>41640</v>
      </c>
      <c r="AA31" s="82">
        <v>42352</v>
      </c>
      <c r="AB31" s="79" t="s">
        <v>399</v>
      </c>
      <c r="AC31" s="79" t="s">
        <v>739</v>
      </c>
      <c r="AD31" s="79" t="s">
        <v>45</v>
      </c>
      <c r="AE31" s="79" t="s">
        <v>45</v>
      </c>
      <c r="AF31" s="79" t="s">
        <v>45</v>
      </c>
      <c r="AG31" s="79" t="s">
        <v>1446</v>
      </c>
      <c r="AH31" s="79" t="s">
        <v>1447</v>
      </c>
      <c r="AI31" s="79" t="s">
        <v>1448</v>
      </c>
      <c r="AJ31" s="79">
        <v>2016</v>
      </c>
    </row>
    <row r="32" spans="1:36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3"/>
      <c r="N32" s="19" t="s">
        <v>59</v>
      </c>
      <c r="O32" s="80"/>
      <c r="P32" s="80"/>
      <c r="Q32" s="80"/>
      <c r="R32" s="80"/>
      <c r="S32" s="80"/>
      <c r="T32" s="80"/>
      <c r="U32" s="86"/>
      <c r="V32" s="86"/>
      <c r="W32" s="80"/>
      <c r="X32" s="80"/>
      <c r="Y32" s="83"/>
      <c r="Z32" s="83"/>
      <c r="AA32" s="83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3"/>
      <c r="N33" s="19" t="s">
        <v>60</v>
      </c>
      <c r="O33" s="80"/>
      <c r="P33" s="80"/>
      <c r="Q33" s="80"/>
      <c r="R33" s="80"/>
      <c r="S33" s="80"/>
      <c r="T33" s="80"/>
      <c r="U33" s="86"/>
      <c r="V33" s="86"/>
      <c r="W33" s="80"/>
      <c r="X33" s="80"/>
      <c r="Y33" s="83"/>
      <c r="Z33" s="83"/>
      <c r="AA33" s="83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4"/>
      <c r="N34" s="21"/>
      <c r="O34" s="81"/>
      <c r="P34" s="81"/>
      <c r="Q34" s="81"/>
      <c r="R34" s="81"/>
      <c r="S34" s="81"/>
      <c r="T34" s="81"/>
      <c r="U34" s="87"/>
      <c r="V34" s="87"/>
      <c r="W34" s="81"/>
      <c r="X34" s="81"/>
      <c r="Y34" s="84"/>
      <c r="Z34" s="84"/>
      <c r="AA34" s="84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1:36" ht="60">
      <c r="A35" s="2" t="s">
        <v>1449</v>
      </c>
      <c r="B35" s="2" t="s">
        <v>1450</v>
      </c>
      <c r="C35" s="2" t="s">
        <v>129</v>
      </c>
      <c r="D35" s="2" t="s">
        <v>1451</v>
      </c>
      <c r="E35" s="2" t="s">
        <v>40</v>
      </c>
      <c r="F35" s="2" t="s">
        <v>131</v>
      </c>
      <c r="G35" s="2" t="s">
        <v>1452</v>
      </c>
      <c r="H35" s="2" t="s">
        <v>43</v>
      </c>
      <c r="I35" s="2" t="s">
        <v>1262</v>
      </c>
      <c r="J35" s="2" t="s">
        <v>45</v>
      </c>
      <c r="K35" s="2" t="s">
        <v>1263</v>
      </c>
      <c r="L35" s="2" t="s">
        <v>1264</v>
      </c>
      <c r="M35" s="4">
        <v>42675</v>
      </c>
      <c r="N35" s="16">
        <v>3.49</v>
      </c>
      <c r="O35" s="2" t="s">
        <v>49</v>
      </c>
      <c r="P35" s="2">
        <v>506</v>
      </c>
      <c r="Q35" s="2" t="s">
        <v>1453</v>
      </c>
      <c r="R35" s="2" t="s">
        <v>1454</v>
      </c>
      <c r="S35" s="2" t="s">
        <v>1455</v>
      </c>
      <c r="T35" s="2">
        <v>2012</v>
      </c>
      <c r="U35" s="16">
        <v>4</v>
      </c>
      <c r="V35" s="16">
        <v>2</v>
      </c>
      <c r="W35" s="2" t="s">
        <v>45</v>
      </c>
      <c r="X35" s="2" t="s">
        <v>1456</v>
      </c>
      <c r="Y35" s="4">
        <v>42621</v>
      </c>
      <c r="Z35" s="4">
        <v>41650</v>
      </c>
      <c r="AA35" s="4">
        <v>42675</v>
      </c>
      <c r="AB35" s="2" t="s">
        <v>1457</v>
      </c>
      <c r="AC35" s="2" t="s">
        <v>687</v>
      </c>
      <c r="AD35" s="2" t="s">
        <v>45</v>
      </c>
      <c r="AE35" s="2" t="s">
        <v>45</v>
      </c>
      <c r="AF35" s="2" t="s">
        <v>45</v>
      </c>
      <c r="AG35" s="2" t="s">
        <v>1458</v>
      </c>
      <c r="AH35" s="2" t="s">
        <v>1459</v>
      </c>
      <c r="AI35" s="2" t="s">
        <v>1460</v>
      </c>
      <c r="AJ35" s="2">
        <v>2016</v>
      </c>
    </row>
    <row r="36" spans="1:36" ht="15.75">
      <c r="A36" s="79" t="s">
        <v>1461</v>
      </c>
      <c r="B36" s="79" t="s">
        <v>1462</v>
      </c>
      <c r="C36" s="79"/>
      <c r="D36" s="79" t="s">
        <v>1463</v>
      </c>
      <c r="E36" s="79" t="s">
        <v>40</v>
      </c>
      <c r="F36" s="79" t="s">
        <v>105</v>
      </c>
      <c r="G36" s="79" t="s">
        <v>1464</v>
      </c>
      <c r="H36" s="79" t="s">
        <v>43</v>
      </c>
      <c r="I36" s="79" t="s">
        <v>1262</v>
      </c>
      <c r="J36" s="79" t="s">
        <v>45</v>
      </c>
      <c r="K36" s="79" t="s">
        <v>1263</v>
      </c>
      <c r="L36" s="79" t="s">
        <v>1264</v>
      </c>
      <c r="M36" s="82">
        <v>42360</v>
      </c>
      <c r="N36" s="17" t="s">
        <v>48</v>
      </c>
      <c r="O36" s="79" t="s">
        <v>66</v>
      </c>
      <c r="P36" s="79">
        <v>503</v>
      </c>
      <c r="Q36" s="79" t="s">
        <v>1465</v>
      </c>
      <c r="R36" s="79" t="s">
        <v>1466</v>
      </c>
      <c r="S36" s="79" t="s">
        <v>1467</v>
      </c>
      <c r="T36" s="79">
        <v>2014</v>
      </c>
      <c r="U36" s="85">
        <v>1</v>
      </c>
      <c r="V36" s="85">
        <v>10</v>
      </c>
      <c r="W36" s="79" t="s">
        <v>45</v>
      </c>
      <c r="X36" s="79" t="s">
        <v>1468</v>
      </c>
      <c r="Y36" s="82">
        <v>42285</v>
      </c>
      <c r="Z36" s="82">
        <v>42044</v>
      </c>
      <c r="AA36" s="82">
        <v>42359</v>
      </c>
      <c r="AB36" s="79" t="s">
        <v>288</v>
      </c>
      <c r="AC36" s="79" t="s">
        <v>687</v>
      </c>
      <c r="AD36" s="79" t="s">
        <v>45</v>
      </c>
      <c r="AE36" s="79" t="s">
        <v>45</v>
      </c>
      <c r="AF36" s="79" t="s">
        <v>45</v>
      </c>
      <c r="AG36" s="79" t="s">
        <v>47</v>
      </c>
      <c r="AH36" s="79" t="s">
        <v>1469</v>
      </c>
      <c r="AI36" s="79" t="s">
        <v>1470</v>
      </c>
      <c r="AJ36" s="79">
        <v>2016</v>
      </c>
    </row>
    <row r="37" spans="1:36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3"/>
      <c r="N37" s="19" t="s">
        <v>59</v>
      </c>
      <c r="O37" s="80"/>
      <c r="P37" s="80"/>
      <c r="Q37" s="80"/>
      <c r="R37" s="80"/>
      <c r="S37" s="80"/>
      <c r="T37" s="80"/>
      <c r="U37" s="86"/>
      <c r="V37" s="86"/>
      <c r="W37" s="80"/>
      <c r="X37" s="80"/>
      <c r="Y37" s="83"/>
      <c r="Z37" s="83"/>
      <c r="AA37" s="83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3"/>
      <c r="N38" s="19" t="s">
        <v>60</v>
      </c>
      <c r="O38" s="80"/>
      <c r="P38" s="80"/>
      <c r="Q38" s="80"/>
      <c r="R38" s="80"/>
      <c r="S38" s="80"/>
      <c r="T38" s="80"/>
      <c r="U38" s="86"/>
      <c r="V38" s="86"/>
      <c r="W38" s="80"/>
      <c r="X38" s="80"/>
      <c r="Y38" s="83"/>
      <c r="Z38" s="83"/>
      <c r="AA38" s="83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4"/>
      <c r="N39" s="21"/>
      <c r="O39" s="81"/>
      <c r="P39" s="81"/>
      <c r="Q39" s="81"/>
      <c r="R39" s="81"/>
      <c r="S39" s="81"/>
      <c r="T39" s="81"/>
      <c r="U39" s="87"/>
      <c r="V39" s="87"/>
      <c r="W39" s="81"/>
      <c r="X39" s="81"/>
      <c r="Y39" s="84"/>
      <c r="Z39" s="84"/>
      <c r="AA39" s="84"/>
      <c r="AB39" s="81"/>
      <c r="AC39" s="81"/>
      <c r="AD39" s="81"/>
      <c r="AE39" s="81"/>
      <c r="AF39" s="81"/>
      <c r="AG39" s="81"/>
      <c r="AH39" s="81"/>
      <c r="AI39" s="81"/>
      <c r="AJ39" s="81"/>
    </row>
    <row r="40" spans="1:36" ht="15.75">
      <c r="A40" s="79" t="s">
        <v>1471</v>
      </c>
      <c r="B40" s="79" t="s">
        <v>1472</v>
      </c>
      <c r="C40" s="79"/>
      <c r="D40" s="79" t="s">
        <v>1473</v>
      </c>
      <c r="E40" s="79" t="s">
        <v>40</v>
      </c>
      <c r="F40" s="79" t="s">
        <v>1474</v>
      </c>
      <c r="G40" s="79" t="s">
        <v>1475</v>
      </c>
      <c r="H40" s="79" t="s">
        <v>43</v>
      </c>
      <c r="I40" s="79" t="s">
        <v>1262</v>
      </c>
      <c r="J40" s="79" t="s">
        <v>45</v>
      </c>
      <c r="K40" s="79" t="s">
        <v>1263</v>
      </c>
      <c r="L40" s="79" t="s">
        <v>1264</v>
      </c>
      <c r="M40" s="82">
        <v>42353</v>
      </c>
      <c r="N40" s="17" t="s">
        <v>48</v>
      </c>
      <c r="O40" s="79" t="s">
        <v>66</v>
      </c>
      <c r="P40" s="79">
        <v>437</v>
      </c>
      <c r="Q40" s="79" t="s">
        <v>1476</v>
      </c>
      <c r="R40" s="79" t="s">
        <v>1477</v>
      </c>
      <c r="S40" s="79" t="s">
        <v>1478</v>
      </c>
      <c r="T40" s="79">
        <v>2013</v>
      </c>
      <c r="U40" s="85">
        <v>1</v>
      </c>
      <c r="V40" s="85">
        <v>10</v>
      </c>
      <c r="W40" s="79" t="s">
        <v>45</v>
      </c>
      <c r="X40" s="79" t="s">
        <v>1479</v>
      </c>
      <c r="Y40" s="82">
        <v>42046</v>
      </c>
      <c r="Z40" s="82">
        <v>41716</v>
      </c>
      <c r="AA40" s="79"/>
      <c r="AB40" s="79" t="s">
        <v>1480</v>
      </c>
      <c r="AC40" s="79" t="s">
        <v>1481</v>
      </c>
      <c r="AD40" s="79" t="s">
        <v>1482</v>
      </c>
      <c r="AE40" s="79" t="s">
        <v>1482</v>
      </c>
      <c r="AF40" s="79" t="s">
        <v>1482</v>
      </c>
      <c r="AG40" s="79" t="s">
        <v>47</v>
      </c>
      <c r="AH40" s="79" t="s">
        <v>1483</v>
      </c>
      <c r="AI40" s="79" t="s">
        <v>1484</v>
      </c>
      <c r="AJ40" s="79">
        <v>2016</v>
      </c>
    </row>
    <row r="41" spans="1:3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3"/>
      <c r="N41" s="19" t="s">
        <v>59</v>
      </c>
      <c r="O41" s="80"/>
      <c r="P41" s="80"/>
      <c r="Q41" s="80"/>
      <c r="R41" s="80"/>
      <c r="S41" s="80"/>
      <c r="T41" s="80"/>
      <c r="U41" s="86"/>
      <c r="V41" s="86"/>
      <c r="W41" s="80"/>
      <c r="X41" s="80"/>
      <c r="Y41" s="83"/>
      <c r="Z41" s="83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3"/>
      <c r="N42" s="19" t="s">
        <v>60</v>
      </c>
      <c r="O42" s="80"/>
      <c r="P42" s="80"/>
      <c r="Q42" s="80"/>
      <c r="R42" s="80"/>
      <c r="S42" s="80"/>
      <c r="T42" s="80"/>
      <c r="U42" s="86"/>
      <c r="V42" s="86"/>
      <c r="W42" s="80"/>
      <c r="X42" s="80"/>
      <c r="Y42" s="83"/>
      <c r="Z42" s="83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4"/>
      <c r="N43" s="21"/>
      <c r="O43" s="81"/>
      <c r="P43" s="81"/>
      <c r="Q43" s="81"/>
      <c r="R43" s="81"/>
      <c r="S43" s="81"/>
      <c r="T43" s="81"/>
      <c r="U43" s="87"/>
      <c r="V43" s="87"/>
      <c r="W43" s="81"/>
      <c r="X43" s="81"/>
      <c r="Y43" s="84"/>
      <c r="Z43" s="84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1:36" ht="45">
      <c r="A44" s="2" t="s">
        <v>1485</v>
      </c>
      <c r="B44" s="2" t="s">
        <v>1486</v>
      </c>
      <c r="C44" s="2"/>
      <c r="D44" s="2" t="s">
        <v>1487</v>
      </c>
      <c r="E44" s="2" t="s">
        <v>40</v>
      </c>
      <c r="F44" s="2" t="s">
        <v>1488</v>
      </c>
      <c r="G44" s="2" t="s">
        <v>1489</v>
      </c>
      <c r="H44" s="2" t="s">
        <v>43</v>
      </c>
      <c r="I44" s="2" t="s">
        <v>1262</v>
      </c>
      <c r="J44" s="2" t="s">
        <v>45</v>
      </c>
      <c r="K44" s="2" t="s">
        <v>1263</v>
      </c>
      <c r="L44" s="2" t="s">
        <v>1264</v>
      </c>
      <c r="M44" s="4">
        <v>42579</v>
      </c>
      <c r="N44" s="16">
        <v>3.68</v>
      </c>
      <c r="O44" s="2" t="s">
        <v>66</v>
      </c>
      <c r="P44" s="2">
        <v>476</v>
      </c>
      <c r="Q44" s="2" t="s">
        <v>1490</v>
      </c>
      <c r="R44" s="2" t="s">
        <v>1491</v>
      </c>
      <c r="S44" s="2" t="s">
        <v>1492</v>
      </c>
      <c r="T44" s="2">
        <v>2014</v>
      </c>
      <c r="U44" s="16">
        <v>1</v>
      </c>
      <c r="V44" s="16">
        <v>11</v>
      </c>
      <c r="W44" s="2" t="s">
        <v>45</v>
      </c>
      <c r="X44" s="2" t="s">
        <v>1493</v>
      </c>
      <c r="Y44" s="4">
        <v>42482</v>
      </c>
      <c r="Z44" s="4">
        <v>42269</v>
      </c>
      <c r="AA44" s="4">
        <v>42562</v>
      </c>
      <c r="AB44" s="2" t="s">
        <v>1494</v>
      </c>
      <c r="AC44" s="2" t="s">
        <v>687</v>
      </c>
      <c r="AD44" s="2" t="s">
        <v>45</v>
      </c>
      <c r="AE44" s="2" t="s">
        <v>45</v>
      </c>
      <c r="AF44" s="2" t="s">
        <v>45</v>
      </c>
      <c r="AG44" s="2" t="s">
        <v>1269</v>
      </c>
      <c r="AH44" s="2" t="s">
        <v>1495</v>
      </c>
      <c r="AI44" s="2" t="s">
        <v>1496</v>
      </c>
      <c r="AJ44" s="2">
        <v>2016</v>
      </c>
    </row>
    <row r="45" spans="1:36" ht="15.75">
      <c r="A45" s="79" t="s">
        <v>1497</v>
      </c>
      <c r="B45" s="79" t="s">
        <v>1498</v>
      </c>
      <c r="C45" s="79"/>
      <c r="D45" s="79" t="s">
        <v>1499</v>
      </c>
      <c r="E45" s="79" t="s">
        <v>104</v>
      </c>
      <c r="F45" s="79" t="s">
        <v>1500</v>
      </c>
      <c r="G45" s="79" t="s">
        <v>1501</v>
      </c>
      <c r="H45" s="79" t="s">
        <v>43</v>
      </c>
      <c r="I45" s="79" t="s">
        <v>1262</v>
      </c>
      <c r="J45" s="79" t="s">
        <v>45</v>
      </c>
      <c r="K45" s="79" t="s">
        <v>1263</v>
      </c>
      <c r="L45" s="79" t="s">
        <v>1264</v>
      </c>
      <c r="M45" s="82">
        <v>42374</v>
      </c>
      <c r="N45" s="17" t="s">
        <v>48</v>
      </c>
      <c r="O45" s="79" t="s">
        <v>66</v>
      </c>
      <c r="P45" s="79">
        <v>470</v>
      </c>
      <c r="Q45" s="79" t="s">
        <v>1502</v>
      </c>
      <c r="R45" s="79" t="s">
        <v>1503</v>
      </c>
      <c r="S45" s="79" t="s">
        <v>1504</v>
      </c>
      <c r="T45" s="79">
        <v>2013</v>
      </c>
      <c r="U45" s="85">
        <v>2</v>
      </c>
      <c r="V45" s="85">
        <v>6</v>
      </c>
      <c r="W45" s="79" t="s">
        <v>45</v>
      </c>
      <c r="X45" s="79" t="s">
        <v>1505</v>
      </c>
      <c r="Y45" s="82">
        <v>42020</v>
      </c>
      <c r="Z45" s="82">
        <v>41662</v>
      </c>
      <c r="AA45" s="82">
        <v>42373</v>
      </c>
      <c r="AB45" s="79" t="s">
        <v>302</v>
      </c>
      <c r="AC45" s="79" t="s">
        <v>112</v>
      </c>
      <c r="AD45" s="79" t="s">
        <v>45</v>
      </c>
      <c r="AE45" s="79" t="s">
        <v>45</v>
      </c>
      <c r="AF45" s="79" t="s">
        <v>45</v>
      </c>
      <c r="AG45" s="79" t="s">
        <v>47</v>
      </c>
      <c r="AH45" s="79" t="s">
        <v>1506</v>
      </c>
      <c r="AI45" s="79" t="s">
        <v>1507</v>
      </c>
      <c r="AJ45" s="79">
        <v>2016</v>
      </c>
    </row>
    <row r="46" spans="1:36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3"/>
      <c r="N46" s="19" t="s">
        <v>59</v>
      </c>
      <c r="O46" s="80"/>
      <c r="P46" s="80"/>
      <c r="Q46" s="80"/>
      <c r="R46" s="80"/>
      <c r="S46" s="80"/>
      <c r="T46" s="80"/>
      <c r="U46" s="86"/>
      <c r="V46" s="86"/>
      <c r="W46" s="80"/>
      <c r="X46" s="80"/>
      <c r="Y46" s="83"/>
      <c r="Z46" s="83"/>
      <c r="AA46" s="83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3"/>
      <c r="N47" s="19" t="s">
        <v>60</v>
      </c>
      <c r="O47" s="80"/>
      <c r="P47" s="80"/>
      <c r="Q47" s="80"/>
      <c r="R47" s="80"/>
      <c r="S47" s="80"/>
      <c r="T47" s="80"/>
      <c r="U47" s="86"/>
      <c r="V47" s="86"/>
      <c r="W47" s="80"/>
      <c r="X47" s="80"/>
      <c r="Y47" s="83"/>
      <c r="Z47" s="83"/>
      <c r="AA47" s="83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4"/>
      <c r="N48" s="21"/>
      <c r="O48" s="81"/>
      <c r="P48" s="81"/>
      <c r="Q48" s="81"/>
      <c r="R48" s="81"/>
      <c r="S48" s="81"/>
      <c r="T48" s="81"/>
      <c r="U48" s="87"/>
      <c r="V48" s="87"/>
      <c r="W48" s="81"/>
      <c r="X48" s="81"/>
      <c r="Y48" s="84"/>
      <c r="Z48" s="84"/>
      <c r="AA48" s="84"/>
      <c r="AB48" s="81"/>
      <c r="AC48" s="81"/>
      <c r="AD48" s="81"/>
      <c r="AE48" s="81"/>
      <c r="AF48" s="81"/>
      <c r="AG48" s="81"/>
      <c r="AH48" s="81"/>
      <c r="AI48" s="81"/>
      <c r="AJ48" s="81"/>
    </row>
    <row r="50" spans="4:23">
      <c r="D50" s="15">
        <f>COUNTA(D4:D48)</f>
        <v>21</v>
      </c>
      <c r="N50" s="15">
        <f>AVERAGE(N4:N48)</f>
        <v>3.677692307692308</v>
      </c>
      <c r="T50">
        <f>12*U50</f>
        <v>444</v>
      </c>
      <c r="U50" s="15">
        <f>SUM(U4:U48)</f>
        <v>37</v>
      </c>
      <c r="V50" s="15">
        <f>SUM(V4:V48)</f>
        <v>152</v>
      </c>
      <c r="W50">
        <v>21</v>
      </c>
    </row>
    <row r="51" spans="4:23">
      <c r="W51">
        <f>(T50+V50)/W50</f>
        <v>28.38095238095238</v>
      </c>
    </row>
    <row r="52" spans="4:23">
      <c r="W52" t="s">
        <v>4766</v>
      </c>
    </row>
  </sheetData>
  <mergeCells count="280">
    <mergeCell ref="AJ45:AJ48"/>
    <mergeCell ref="Y45:Y48"/>
    <mergeCell ref="Z45:Z48"/>
    <mergeCell ref="AA45:AA48"/>
    <mergeCell ref="AB45:AB48"/>
    <mergeCell ref="AC45:AC48"/>
    <mergeCell ref="AD45:AD48"/>
    <mergeCell ref="O45:O48"/>
    <mergeCell ref="P45:P48"/>
    <mergeCell ref="Q45:Q48"/>
    <mergeCell ref="R45:R48"/>
    <mergeCell ref="AE45:AE48"/>
    <mergeCell ref="AF45:AF48"/>
    <mergeCell ref="AG45:AG48"/>
    <mergeCell ref="AH45:AH48"/>
    <mergeCell ref="AI45:AI48"/>
    <mergeCell ref="F45:F48"/>
    <mergeCell ref="G45:G48"/>
    <mergeCell ref="H45:H48"/>
    <mergeCell ref="I45:I48"/>
    <mergeCell ref="J45:J48"/>
    <mergeCell ref="K45:K48"/>
    <mergeCell ref="AF40:AF43"/>
    <mergeCell ref="AG40:AG43"/>
    <mergeCell ref="AH40:AH43"/>
    <mergeCell ref="S40:S43"/>
    <mergeCell ref="G40:G43"/>
    <mergeCell ref="H40:H43"/>
    <mergeCell ref="I40:I43"/>
    <mergeCell ref="J40:J43"/>
    <mergeCell ref="K40:K43"/>
    <mergeCell ref="L40:L43"/>
    <mergeCell ref="S45:S48"/>
    <mergeCell ref="T45:T48"/>
    <mergeCell ref="U45:U48"/>
    <mergeCell ref="V45:V48"/>
    <mergeCell ref="W45:W48"/>
    <mergeCell ref="X45:X48"/>
    <mergeCell ref="L45:L48"/>
    <mergeCell ref="M45:M48"/>
    <mergeCell ref="AI40:AI43"/>
    <mergeCell ref="AJ40:AJ43"/>
    <mergeCell ref="A45:A48"/>
    <mergeCell ref="B45:B48"/>
    <mergeCell ref="C45:C48"/>
    <mergeCell ref="D45:D48"/>
    <mergeCell ref="E45:E48"/>
    <mergeCell ref="Z40:Z43"/>
    <mergeCell ref="AA40:AA43"/>
    <mergeCell ref="AB40:AB43"/>
    <mergeCell ref="AC40:AC43"/>
    <mergeCell ref="AD40:AD43"/>
    <mergeCell ref="AE40:AE43"/>
    <mergeCell ref="T40:T43"/>
    <mergeCell ref="U40:U43"/>
    <mergeCell ref="V40:V43"/>
    <mergeCell ref="W40:W43"/>
    <mergeCell ref="X40:X43"/>
    <mergeCell ref="Y40:Y43"/>
    <mergeCell ref="M40:M43"/>
    <mergeCell ref="O40:O43"/>
    <mergeCell ref="P40:P43"/>
    <mergeCell ref="Q40:Q43"/>
    <mergeCell ref="R40:R43"/>
    <mergeCell ref="A40:A43"/>
    <mergeCell ref="B40:B43"/>
    <mergeCell ref="C40:C43"/>
    <mergeCell ref="D40:D43"/>
    <mergeCell ref="E40:E43"/>
    <mergeCell ref="F40:F43"/>
    <mergeCell ref="AE36:AE39"/>
    <mergeCell ref="AF36:AF39"/>
    <mergeCell ref="AG36:AG39"/>
    <mergeCell ref="S36:S39"/>
    <mergeCell ref="T36:T39"/>
    <mergeCell ref="U36:U39"/>
    <mergeCell ref="V36:V39"/>
    <mergeCell ref="W36:W39"/>
    <mergeCell ref="X36:X39"/>
    <mergeCell ref="L36:L39"/>
    <mergeCell ref="M36:M39"/>
    <mergeCell ref="O36:O39"/>
    <mergeCell ref="P36:P39"/>
    <mergeCell ref="Q36:Q39"/>
    <mergeCell ref="R36:R39"/>
    <mergeCell ref="F36:F39"/>
    <mergeCell ref="G36:G39"/>
    <mergeCell ref="H36:H39"/>
    <mergeCell ref="AH36:AH39"/>
    <mergeCell ref="AI36:AI39"/>
    <mergeCell ref="AJ36:AJ39"/>
    <mergeCell ref="Y36:Y39"/>
    <mergeCell ref="Z36:Z39"/>
    <mergeCell ref="AA36:AA39"/>
    <mergeCell ref="AB36:AB39"/>
    <mergeCell ref="AC36:AC39"/>
    <mergeCell ref="AD36:AD39"/>
    <mergeCell ref="I36:I39"/>
    <mergeCell ref="J36:J39"/>
    <mergeCell ref="K36:K39"/>
    <mergeCell ref="AF31:AF34"/>
    <mergeCell ref="AG31:AG34"/>
    <mergeCell ref="AH31:AH34"/>
    <mergeCell ref="AI31:AI34"/>
    <mergeCell ref="AJ31:AJ34"/>
    <mergeCell ref="A36:A39"/>
    <mergeCell ref="B36:B39"/>
    <mergeCell ref="C36:C39"/>
    <mergeCell ref="D36:D39"/>
    <mergeCell ref="E36:E39"/>
    <mergeCell ref="Z31:Z34"/>
    <mergeCell ref="AA31:AA34"/>
    <mergeCell ref="AB31:AB34"/>
    <mergeCell ref="AC31:AC34"/>
    <mergeCell ref="AD31:AD34"/>
    <mergeCell ref="AE31:AE34"/>
    <mergeCell ref="T31:T34"/>
    <mergeCell ref="U31:U34"/>
    <mergeCell ref="V31:V34"/>
    <mergeCell ref="W31:W34"/>
    <mergeCell ref="X31:X34"/>
    <mergeCell ref="Y31:Y34"/>
    <mergeCell ref="M31:M34"/>
    <mergeCell ref="O31:O34"/>
    <mergeCell ref="P31:P34"/>
    <mergeCell ref="Q31:Q34"/>
    <mergeCell ref="R31:R34"/>
    <mergeCell ref="S31:S34"/>
    <mergeCell ref="G31:G34"/>
    <mergeCell ref="H31:H34"/>
    <mergeCell ref="I31:I34"/>
    <mergeCell ref="J31:J34"/>
    <mergeCell ref="K31:K34"/>
    <mergeCell ref="L31:L34"/>
    <mergeCell ref="A31:A34"/>
    <mergeCell ref="B31:B34"/>
    <mergeCell ref="C31:C34"/>
    <mergeCell ref="D31:D34"/>
    <mergeCell ref="E31:E34"/>
    <mergeCell ref="F31:F34"/>
    <mergeCell ref="AE27:AE30"/>
    <mergeCell ref="AF27:AF30"/>
    <mergeCell ref="AG27:AG30"/>
    <mergeCell ref="S27:S30"/>
    <mergeCell ref="T27:T30"/>
    <mergeCell ref="U27:U30"/>
    <mergeCell ref="V27:V30"/>
    <mergeCell ref="W27:W30"/>
    <mergeCell ref="X27:X30"/>
    <mergeCell ref="L27:L30"/>
    <mergeCell ref="M27:M30"/>
    <mergeCell ref="O27:O30"/>
    <mergeCell ref="P27:P30"/>
    <mergeCell ref="Q27:Q30"/>
    <mergeCell ref="R27:R30"/>
    <mergeCell ref="F27:F30"/>
    <mergeCell ref="G27:G30"/>
    <mergeCell ref="H27:H30"/>
    <mergeCell ref="AH27:AH30"/>
    <mergeCell ref="AI27:AI30"/>
    <mergeCell ref="AJ27:AJ30"/>
    <mergeCell ref="Y27:Y30"/>
    <mergeCell ref="Z27:Z30"/>
    <mergeCell ref="AA27:AA30"/>
    <mergeCell ref="AB27:AB30"/>
    <mergeCell ref="AC27:AC30"/>
    <mergeCell ref="AD27:AD30"/>
    <mergeCell ref="I27:I30"/>
    <mergeCell ref="J27:J30"/>
    <mergeCell ref="K27:K30"/>
    <mergeCell ref="AF16:AF19"/>
    <mergeCell ref="AG16:AG19"/>
    <mergeCell ref="AH16:AH19"/>
    <mergeCell ref="AI16:AI19"/>
    <mergeCell ref="AJ16:AJ19"/>
    <mergeCell ref="A27:A30"/>
    <mergeCell ref="B27:B30"/>
    <mergeCell ref="C27:C30"/>
    <mergeCell ref="D27:D30"/>
    <mergeCell ref="E27:E30"/>
    <mergeCell ref="Z16:Z19"/>
    <mergeCell ref="AA16:AA19"/>
    <mergeCell ref="AB16:AB19"/>
    <mergeCell ref="AC16:AC19"/>
    <mergeCell ref="AD16:AD19"/>
    <mergeCell ref="AE16:AE19"/>
    <mergeCell ref="T16:T19"/>
    <mergeCell ref="U16:U19"/>
    <mergeCell ref="V16:V19"/>
    <mergeCell ref="W16:W19"/>
    <mergeCell ref="X16:X19"/>
    <mergeCell ref="Y16:Y19"/>
    <mergeCell ref="M16:M19"/>
    <mergeCell ref="O16:O19"/>
    <mergeCell ref="P16:P19"/>
    <mergeCell ref="Q16:Q19"/>
    <mergeCell ref="R16:R19"/>
    <mergeCell ref="S16:S19"/>
    <mergeCell ref="G16:G19"/>
    <mergeCell ref="H16:H19"/>
    <mergeCell ref="I16:I19"/>
    <mergeCell ref="J16:J19"/>
    <mergeCell ref="K16:K19"/>
    <mergeCell ref="L16:L19"/>
    <mergeCell ref="A16:A19"/>
    <mergeCell ref="B16:B19"/>
    <mergeCell ref="C16:C19"/>
    <mergeCell ref="D16:D19"/>
    <mergeCell ref="E16:E19"/>
    <mergeCell ref="F16:F19"/>
    <mergeCell ref="AE12:AE15"/>
    <mergeCell ref="AF12:AF15"/>
    <mergeCell ref="AG12:AG15"/>
    <mergeCell ref="S12:S15"/>
    <mergeCell ref="T12:T15"/>
    <mergeCell ref="U12:U15"/>
    <mergeCell ref="V12:V15"/>
    <mergeCell ref="W12:W15"/>
    <mergeCell ref="X12:X15"/>
    <mergeCell ref="L12:L15"/>
    <mergeCell ref="M12:M15"/>
    <mergeCell ref="O12:O15"/>
    <mergeCell ref="P12:P15"/>
    <mergeCell ref="Q12:Q15"/>
    <mergeCell ref="R12:R15"/>
    <mergeCell ref="F12:F15"/>
    <mergeCell ref="G12:G15"/>
    <mergeCell ref="H12:H15"/>
    <mergeCell ref="AH12:AH15"/>
    <mergeCell ref="AI12:AI15"/>
    <mergeCell ref="AJ12:AJ15"/>
    <mergeCell ref="Y12:Y15"/>
    <mergeCell ref="Z12:Z15"/>
    <mergeCell ref="AA12:AA15"/>
    <mergeCell ref="AB12:AB15"/>
    <mergeCell ref="AC12:AC15"/>
    <mergeCell ref="AD12:AD15"/>
    <mergeCell ref="I12:I15"/>
    <mergeCell ref="J12:J15"/>
    <mergeCell ref="K12:K15"/>
    <mergeCell ref="AF8:AF11"/>
    <mergeCell ref="AG8:AG11"/>
    <mergeCell ref="AH8:AH11"/>
    <mergeCell ref="AI8:AI11"/>
    <mergeCell ref="AJ8:AJ11"/>
    <mergeCell ref="A12:A15"/>
    <mergeCell ref="B12:B15"/>
    <mergeCell ref="C12:C15"/>
    <mergeCell ref="D12:D15"/>
    <mergeCell ref="E12:E15"/>
    <mergeCell ref="Z8:Z11"/>
    <mergeCell ref="AA8:AA11"/>
    <mergeCell ref="AB8:AB11"/>
    <mergeCell ref="AC8:AC11"/>
    <mergeCell ref="AD8:AD11"/>
    <mergeCell ref="AE8:AE11"/>
    <mergeCell ref="T8:T11"/>
    <mergeCell ref="U8:U11"/>
    <mergeCell ref="V8:V11"/>
    <mergeCell ref="W8:W11"/>
    <mergeCell ref="X8:X11"/>
    <mergeCell ref="A8:A11"/>
    <mergeCell ref="B8:B11"/>
    <mergeCell ref="C8:C11"/>
    <mergeCell ref="D8:D11"/>
    <mergeCell ref="E8:E11"/>
    <mergeCell ref="F8:F11"/>
    <mergeCell ref="Y8:Y11"/>
    <mergeCell ref="M8:M11"/>
    <mergeCell ref="O8:O11"/>
    <mergeCell ref="P8:P11"/>
    <mergeCell ref="Q8:Q11"/>
    <mergeCell ref="R8:R11"/>
    <mergeCell ref="S8:S11"/>
    <mergeCell ref="G8:G11"/>
    <mergeCell ref="H8:H11"/>
    <mergeCell ref="I8:I11"/>
    <mergeCell ref="J8:J11"/>
    <mergeCell ref="K8:K11"/>
    <mergeCell ref="L8:L1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K176"/>
  <sheetViews>
    <sheetView showGridLines="0" zoomScale="10" zoomScaleNormal="10" workbookViewId="0">
      <selection activeCell="I185" sqref="I185"/>
    </sheetView>
  </sheetViews>
  <sheetFormatPr defaultRowHeight="15"/>
  <cols>
    <col min="2" max="2" width="11.42578125" bestFit="1" customWidth="1"/>
    <col min="3" max="3" width="10.42578125" bestFit="1" customWidth="1"/>
    <col min="4" max="4" width="12.140625" bestFit="1" customWidth="1"/>
    <col min="5" max="5" width="29.42578125" bestFit="1" customWidth="1"/>
    <col min="6" max="6" width="13.28515625" bestFit="1" customWidth="1"/>
    <col min="7" max="7" width="18.5703125" bestFit="1" customWidth="1"/>
    <col min="8" max="8" width="18.7109375" bestFit="1" customWidth="1"/>
    <col min="9" max="9" width="36.5703125" bestFit="1" customWidth="1"/>
    <col min="10" max="10" width="13.5703125" bestFit="1" customWidth="1"/>
    <col min="11" max="11" width="31.7109375" bestFit="1" customWidth="1"/>
    <col min="12" max="12" width="17.85546875" bestFit="1" customWidth="1"/>
    <col min="13" max="14" width="12.7109375" bestFit="1" customWidth="1"/>
    <col min="15" max="15" width="36.5703125" style="15" bestFit="1" customWidth="1"/>
    <col min="16" max="16" width="18.28515625" bestFit="1" customWidth="1"/>
    <col min="17" max="17" width="10.5703125" bestFit="1" customWidth="1"/>
    <col min="18" max="18" width="22.140625" bestFit="1" customWidth="1"/>
    <col min="19" max="19" width="23.5703125" bestFit="1" customWidth="1"/>
    <col min="20" max="20" width="36.5703125" bestFit="1" customWidth="1"/>
    <col min="21" max="21" width="15.140625" bestFit="1" customWidth="1"/>
    <col min="22" max="22" width="18.140625" style="15" bestFit="1" customWidth="1"/>
    <col min="23" max="23" width="17.7109375" style="15" bestFit="1" customWidth="1"/>
    <col min="24" max="24" width="24" bestFit="1" customWidth="1"/>
    <col min="25" max="25" width="36.5703125" bestFit="1" customWidth="1"/>
    <col min="26" max="26" width="19.5703125" bestFit="1" customWidth="1"/>
    <col min="27" max="27" width="23.42578125" bestFit="1" customWidth="1"/>
    <col min="28" max="28" width="25.85546875" bestFit="1" customWidth="1"/>
    <col min="29" max="29" width="28.140625" bestFit="1" customWidth="1"/>
    <col min="30" max="30" width="27.42578125" bestFit="1" customWidth="1"/>
    <col min="31" max="33" width="13.85546875" bestFit="1" customWidth="1"/>
    <col min="34" max="34" width="36.5703125" bestFit="1" customWidth="1"/>
    <col min="35" max="35" width="27.7109375" bestFit="1" customWidth="1"/>
    <col min="36" max="36" width="36.42578125" bestFit="1" customWidth="1"/>
    <col min="37" max="37" width="13.5703125" bestFit="1" customWidth="1"/>
  </cols>
  <sheetData>
    <row r="2" spans="2:37">
      <c r="B2" s="1" t="s">
        <v>0</v>
      </c>
    </row>
    <row r="3" spans="2:37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6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16" t="s">
        <v>21</v>
      </c>
      <c r="W3" s="16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</row>
    <row r="4" spans="2:37" ht="15.75">
      <c r="B4" s="79" t="s">
        <v>37</v>
      </c>
      <c r="C4" s="79" t="s">
        <v>38</v>
      </c>
      <c r="D4" s="79"/>
      <c r="E4" s="79" t="s">
        <v>39</v>
      </c>
      <c r="F4" s="79" t="s">
        <v>40</v>
      </c>
      <c r="G4" s="79" t="s">
        <v>41</v>
      </c>
      <c r="H4" s="79" t="s">
        <v>42</v>
      </c>
      <c r="I4" s="79" t="s">
        <v>43</v>
      </c>
      <c r="J4" s="79" t="s">
        <v>44</v>
      </c>
      <c r="K4" s="79" t="s">
        <v>45</v>
      </c>
      <c r="L4" s="79" t="s">
        <v>46</v>
      </c>
      <c r="M4" s="79" t="s">
        <v>47</v>
      </c>
      <c r="N4" s="82">
        <v>42374</v>
      </c>
      <c r="O4" s="17" t="s">
        <v>48</v>
      </c>
      <c r="P4" s="79" t="s">
        <v>49</v>
      </c>
      <c r="Q4" s="79">
        <v>496</v>
      </c>
      <c r="R4" s="79" t="s">
        <v>50</v>
      </c>
      <c r="S4" s="79" t="s">
        <v>51</v>
      </c>
      <c r="T4" s="79" t="s">
        <v>52</v>
      </c>
      <c r="U4" s="79">
        <v>2011</v>
      </c>
      <c r="V4" s="85">
        <v>4</v>
      </c>
      <c r="W4" s="85">
        <v>5</v>
      </c>
      <c r="X4" s="79" t="s">
        <v>45</v>
      </c>
      <c r="Y4" s="79" t="s">
        <v>53</v>
      </c>
      <c r="Z4" s="82">
        <v>42024</v>
      </c>
      <c r="AA4" s="82">
        <v>42009</v>
      </c>
      <c r="AB4" s="82">
        <v>42366</v>
      </c>
      <c r="AC4" s="79" t="s">
        <v>54</v>
      </c>
      <c r="AD4" s="79" t="s">
        <v>55</v>
      </c>
      <c r="AE4" s="79" t="s">
        <v>45</v>
      </c>
      <c r="AF4" s="79" t="s">
        <v>45</v>
      </c>
      <c r="AG4" s="79" t="s">
        <v>45</v>
      </c>
      <c r="AH4" s="79" t="s">
        <v>56</v>
      </c>
      <c r="AI4" s="79" t="s">
        <v>57</v>
      </c>
      <c r="AJ4" s="79" t="s">
        <v>58</v>
      </c>
      <c r="AK4" s="79">
        <v>2016</v>
      </c>
    </row>
    <row r="5" spans="2:37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3"/>
      <c r="O5" s="19" t="s">
        <v>59</v>
      </c>
      <c r="P5" s="80"/>
      <c r="Q5" s="80"/>
      <c r="R5" s="80"/>
      <c r="S5" s="80"/>
      <c r="T5" s="80"/>
      <c r="U5" s="80"/>
      <c r="V5" s="86"/>
      <c r="W5" s="86"/>
      <c r="X5" s="80"/>
      <c r="Y5" s="80"/>
      <c r="Z5" s="83"/>
      <c r="AA5" s="83"/>
      <c r="AB5" s="83"/>
      <c r="AC5" s="80"/>
      <c r="AD5" s="80"/>
      <c r="AE5" s="80"/>
      <c r="AF5" s="80"/>
      <c r="AG5" s="80"/>
      <c r="AH5" s="80"/>
      <c r="AI5" s="80"/>
      <c r="AJ5" s="80"/>
      <c r="AK5" s="80"/>
    </row>
    <row r="6" spans="2:37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3"/>
      <c r="O6" s="19" t="s">
        <v>60</v>
      </c>
      <c r="P6" s="80"/>
      <c r="Q6" s="80"/>
      <c r="R6" s="80"/>
      <c r="S6" s="80"/>
      <c r="T6" s="80"/>
      <c r="U6" s="80"/>
      <c r="V6" s="86"/>
      <c r="W6" s="86"/>
      <c r="X6" s="80"/>
      <c r="Y6" s="80"/>
      <c r="Z6" s="83"/>
      <c r="AA6" s="83"/>
      <c r="AB6" s="83"/>
      <c r="AC6" s="80"/>
      <c r="AD6" s="80"/>
      <c r="AE6" s="80"/>
      <c r="AF6" s="80"/>
      <c r="AG6" s="80"/>
      <c r="AH6" s="80"/>
      <c r="AI6" s="80"/>
      <c r="AJ6" s="80"/>
      <c r="AK6" s="80"/>
    </row>
    <row r="7" spans="2:37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4"/>
      <c r="O7" s="20"/>
      <c r="P7" s="81"/>
      <c r="Q7" s="81"/>
      <c r="R7" s="81"/>
      <c r="S7" s="81"/>
      <c r="T7" s="81"/>
      <c r="U7" s="81"/>
      <c r="V7" s="87"/>
      <c r="W7" s="87"/>
      <c r="X7" s="81"/>
      <c r="Y7" s="81"/>
      <c r="Z7" s="84"/>
      <c r="AA7" s="84"/>
      <c r="AB7" s="84"/>
      <c r="AC7" s="81"/>
      <c r="AD7" s="81"/>
      <c r="AE7" s="81"/>
      <c r="AF7" s="81"/>
      <c r="AG7" s="81"/>
      <c r="AH7" s="81"/>
      <c r="AI7" s="81"/>
      <c r="AJ7" s="81"/>
      <c r="AK7" s="81"/>
    </row>
    <row r="8" spans="2:37" ht="63">
      <c r="B8" s="2" t="s">
        <v>61</v>
      </c>
      <c r="C8" s="2" t="s">
        <v>62</v>
      </c>
      <c r="D8" s="2"/>
      <c r="E8" s="2" t="s">
        <v>63</v>
      </c>
      <c r="F8" s="2" t="s">
        <v>40</v>
      </c>
      <c r="G8" s="2" t="s">
        <v>64</v>
      </c>
      <c r="H8" s="2" t="s">
        <v>65</v>
      </c>
      <c r="I8" s="2" t="s">
        <v>43</v>
      </c>
      <c r="J8" s="2" t="s">
        <v>44</v>
      </c>
      <c r="K8" s="2" t="s">
        <v>45</v>
      </c>
      <c r="L8" s="2" t="s">
        <v>46</v>
      </c>
      <c r="M8" s="2" t="s">
        <v>47</v>
      </c>
      <c r="N8" s="4">
        <v>42576</v>
      </c>
      <c r="O8" s="16">
        <v>3.17</v>
      </c>
      <c r="P8" s="2" t="s">
        <v>66</v>
      </c>
      <c r="Q8" s="2">
        <v>416</v>
      </c>
      <c r="R8" s="2" t="s">
        <v>67</v>
      </c>
      <c r="S8" s="2" t="s">
        <v>68</v>
      </c>
      <c r="T8" s="2" t="s">
        <v>69</v>
      </c>
      <c r="U8" s="2">
        <v>2012</v>
      </c>
      <c r="V8" s="16">
        <v>3</v>
      </c>
      <c r="W8" s="16">
        <v>11</v>
      </c>
      <c r="X8" s="2" t="s">
        <v>45</v>
      </c>
      <c r="Y8" s="2" t="s">
        <v>70</v>
      </c>
      <c r="Z8" s="4">
        <v>42403</v>
      </c>
      <c r="AA8" s="4">
        <v>42360</v>
      </c>
      <c r="AB8" s="4">
        <v>42571</v>
      </c>
      <c r="AC8" s="2" t="s">
        <v>71</v>
      </c>
      <c r="AD8" s="2" t="s">
        <v>72</v>
      </c>
      <c r="AE8" s="2" t="s">
        <v>45</v>
      </c>
      <c r="AF8" s="2" t="s">
        <v>45</v>
      </c>
      <c r="AG8" s="2" t="s">
        <v>45</v>
      </c>
      <c r="AH8" s="2" t="s">
        <v>56</v>
      </c>
      <c r="AI8" s="2" t="s">
        <v>73</v>
      </c>
      <c r="AJ8" s="2" t="s">
        <v>74</v>
      </c>
      <c r="AK8" s="2">
        <v>2016</v>
      </c>
    </row>
    <row r="9" spans="2:37" ht="45">
      <c r="B9" s="2" t="s">
        <v>75</v>
      </c>
      <c r="C9" s="2" t="s">
        <v>76</v>
      </c>
      <c r="D9" s="2"/>
      <c r="E9" s="2" t="s">
        <v>77</v>
      </c>
      <c r="F9" s="2" t="s">
        <v>40</v>
      </c>
      <c r="G9" s="2" t="s">
        <v>78</v>
      </c>
      <c r="H9" s="2" t="s">
        <v>79</v>
      </c>
      <c r="I9" s="2" t="s">
        <v>43</v>
      </c>
      <c r="J9" s="2" t="s">
        <v>44</v>
      </c>
      <c r="K9" s="2" t="s">
        <v>45</v>
      </c>
      <c r="L9" s="2" t="s">
        <v>80</v>
      </c>
      <c r="M9" s="2" t="s">
        <v>47</v>
      </c>
      <c r="N9" s="4">
        <v>42572</v>
      </c>
      <c r="O9" s="16">
        <v>3.29</v>
      </c>
      <c r="P9" s="2" t="s">
        <v>66</v>
      </c>
      <c r="Q9" s="2">
        <v>440</v>
      </c>
      <c r="R9" s="2" t="s">
        <v>81</v>
      </c>
      <c r="S9" s="2" t="s">
        <v>82</v>
      </c>
      <c r="T9" s="2" t="s">
        <v>69</v>
      </c>
      <c r="U9" s="2">
        <v>2012</v>
      </c>
      <c r="V9" s="16">
        <v>3</v>
      </c>
      <c r="W9" s="16">
        <v>11</v>
      </c>
      <c r="X9" s="2" t="s">
        <v>45</v>
      </c>
      <c r="Y9" s="2" t="s">
        <v>83</v>
      </c>
      <c r="Z9" s="4">
        <v>42419</v>
      </c>
      <c r="AA9" s="4">
        <v>42352</v>
      </c>
      <c r="AB9" s="4">
        <v>42569</v>
      </c>
      <c r="AC9" s="2" t="s">
        <v>84</v>
      </c>
      <c r="AD9" s="2" t="s">
        <v>85</v>
      </c>
      <c r="AE9" s="2" t="s">
        <v>45</v>
      </c>
      <c r="AF9" s="2" t="s">
        <v>45</v>
      </c>
      <c r="AG9" s="2" t="s">
        <v>45</v>
      </c>
      <c r="AH9" s="2" t="s">
        <v>56</v>
      </c>
      <c r="AI9" s="2" t="s">
        <v>86</v>
      </c>
      <c r="AJ9" s="2" t="s">
        <v>87</v>
      </c>
      <c r="AK9" s="2">
        <v>2016</v>
      </c>
    </row>
    <row r="10" spans="2:37" ht="45">
      <c r="B10" s="2" t="s">
        <v>88</v>
      </c>
      <c r="C10" s="2" t="s">
        <v>89</v>
      </c>
      <c r="D10" s="2"/>
      <c r="E10" s="2" t="s">
        <v>90</v>
      </c>
      <c r="F10" s="2" t="s">
        <v>40</v>
      </c>
      <c r="G10" s="2" t="s">
        <v>91</v>
      </c>
      <c r="H10" s="2" t="s">
        <v>92</v>
      </c>
      <c r="I10" s="2" t="s">
        <v>43</v>
      </c>
      <c r="J10" s="2" t="s">
        <v>44</v>
      </c>
      <c r="K10" s="2" t="s">
        <v>45</v>
      </c>
      <c r="L10" s="2" t="s">
        <v>46</v>
      </c>
      <c r="M10" s="2" t="s">
        <v>47</v>
      </c>
      <c r="N10" s="4">
        <v>42570</v>
      </c>
      <c r="O10" s="16">
        <v>3.38</v>
      </c>
      <c r="P10" s="2" t="s">
        <v>66</v>
      </c>
      <c r="Q10" s="2">
        <v>403</v>
      </c>
      <c r="R10" s="2" t="s">
        <v>93</v>
      </c>
      <c r="S10" s="2" t="s">
        <v>94</v>
      </c>
      <c r="T10" s="2" t="s">
        <v>95</v>
      </c>
      <c r="U10" s="2">
        <v>2012</v>
      </c>
      <c r="V10" s="16">
        <v>3</v>
      </c>
      <c r="W10" s="16">
        <v>11</v>
      </c>
      <c r="X10" s="2" t="s">
        <v>45</v>
      </c>
      <c r="Y10" s="2" t="s">
        <v>96</v>
      </c>
      <c r="Z10" s="4">
        <v>42419</v>
      </c>
      <c r="AA10" s="4">
        <v>42359</v>
      </c>
      <c r="AB10" s="4">
        <v>42569</v>
      </c>
      <c r="AC10" s="2" t="s">
        <v>97</v>
      </c>
      <c r="AD10" s="2" t="s">
        <v>98</v>
      </c>
      <c r="AE10" s="2" t="s">
        <v>45</v>
      </c>
      <c r="AF10" s="2" t="s">
        <v>45</v>
      </c>
      <c r="AG10" s="2" t="s">
        <v>45</v>
      </c>
      <c r="AH10" s="2" t="s">
        <v>56</v>
      </c>
      <c r="AI10" s="2" t="s">
        <v>99</v>
      </c>
      <c r="AJ10" s="2" t="s">
        <v>100</v>
      </c>
      <c r="AK10" s="2">
        <v>2016</v>
      </c>
    </row>
    <row r="11" spans="2:37" ht="60">
      <c r="B11" s="2" t="s">
        <v>101</v>
      </c>
      <c r="C11" s="2" t="s">
        <v>102</v>
      </c>
      <c r="D11" s="2"/>
      <c r="E11" s="2" t="s">
        <v>103</v>
      </c>
      <c r="F11" s="2" t="s">
        <v>104</v>
      </c>
      <c r="G11" s="2" t="s">
        <v>105</v>
      </c>
      <c r="H11" s="2" t="s">
        <v>106</v>
      </c>
      <c r="I11" s="2" t="s">
        <v>43</v>
      </c>
      <c r="J11" s="2" t="s">
        <v>44</v>
      </c>
      <c r="K11" s="2" t="s">
        <v>45</v>
      </c>
      <c r="L11" s="2" t="s">
        <v>80</v>
      </c>
      <c r="M11" s="2" t="s">
        <v>47</v>
      </c>
      <c r="N11" s="4">
        <v>42569</v>
      </c>
      <c r="O11" s="16">
        <v>2.85</v>
      </c>
      <c r="P11" s="2" t="s">
        <v>66</v>
      </c>
      <c r="Q11" s="2">
        <v>433</v>
      </c>
      <c r="R11" s="2" t="s">
        <v>107</v>
      </c>
      <c r="S11" s="2" t="s">
        <v>108</v>
      </c>
      <c r="T11" s="2" t="s">
        <v>109</v>
      </c>
      <c r="U11" s="2">
        <v>2011</v>
      </c>
      <c r="V11" s="16">
        <v>5</v>
      </c>
      <c r="W11" s="16">
        <v>0</v>
      </c>
      <c r="X11" s="2" t="s">
        <v>45</v>
      </c>
      <c r="Y11" s="2" t="s">
        <v>110</v>
      </c>
      <c r="Z11" s="4">
        <v>42020</v>
      </c>
      <c r="AA11" s="4">
        <v>42025</v>
      </c>
      <c r="AB11" s="2"/>
      <c r="AC11" s="2" t="s">
        <v>111</v>
      </c>
      <c r="AD11" s="2" t="s">
        <v>112</v>
      </c>
      <c r="AE11" s="2" t="s">
        <v>45</v>
      </c>
      <c r="AF11" s="2" t="s">
        <v>45</v>
      </c>
      <c r="AG11" s="2" t="s">
        <v>45</v>
      </c>
      <c r="AH11" s="2" t="s">
        <v>56</v>
      </c>
      <c r="AI11" s="2" t="s">
        <v>113</v>
      </c>
      <c r="AJ11" s="2" t="s">
        <v>114</v>
      </c>
      <c r="AK11" s="2">
        <v>2016</v>
      </c>
    </row>
    <row r="12" spans="2:37" ht="66">
      <c r="B12" s="2" t="s">
        <v>115</v>
      </c>
      <c r="C12" s="2" t="s">
        <v>116</v>
      </c>
      <c r="D12" s="2"/>
      <c r="E12" s="2" t="s">
        <v>117</v>
      </c>
      <c r="F12" s="2" t="s">
        <v>104</v>
      </c>
      <c r="G12" s="2" t="s">
        <v>118</v>
      </c>
      <c r="H12" s="2" t="s">
        <v>119</v>
      </c>
      <c r="I12" s="2" t="s">
        <v>43</v>
      </c>
      <c r="J12" s="2" t="s">
        <v>44</v>
      </c>
      <c r="K12" s="2" t="s">
        <v>45</v>
      </c>
      <c r="L12" s="2" t="s">
        <v>46</v>
      </c>
      <c r="M12" s="2" t="s">
        <v>47</v>
      </c>
      <c r="N12" s="4">
        <v>42571</v>
      </c>
      <c r="O12" s="16">
        <v>3.45</v>
      </c>
      <c r="P12" s="2" t="s">
        <v>66</v>
      </c>
      <c r="Q12" s="2">
        <v>423</v>
      </c>
      <c r="R12" s="2" t="s">
        <v>120</v>
      </c>
      <c r="S12" s="2" t="s">
        <v>121</v>
      </c>
      <c r="T12" s="2" t="s">
        <v>122</v>
      </c>
      <c r="U12" s="2">
        <v>2012</v>
      </c>
      <c r="V12" s="16">
        <v>3</v>
      </c>
      <c r="W12" s="16">
        <v>11</v>
      </c>
      <c r="X12" s="2" t="s">
        <v>45</v>
      </c>
      <c r="Y12" s="2" t="s">
        <v>123</v>
      </c>
      <c r="Z12" s="4">
        <v>42419</v>
      </c>
      <c r="AA12" s="4">
        <v>42359</v>
      </c>
      <c r="AB12" s="4">
        <v>42570</v>
      </c>
      <c r="AC12" s="2" t="s">
        <v>124</v>
      </c>
      <c r="AD12" s="2" t="s">
        <v>54</v>
      </c>
      <c r="AE12" s="2" t="s">
        <v>45</v>
      </c>
      <c r="AF12" s="2" t="s">
        <v>45</v>
      </c>
      <c r="AG12" s="2" t="s">
        <v>45</v>
      </c>
      <c r="AH12" s="2" t="s">
        <v>56</v>
      </c>
      <c r="AI12" s="2" t="s">
        <v>125</v>
      </c>
      <c r="AJ12" s="2" t="s">
        <v>126</v>
      </c>
      <c r="AK12" s="2">
        <v>2016</v>
      </c>
    </row>
    <row r="13" spans="2:37" ht="63">
      <c r="B13" s="2" t="s">
        <v>127</v>
      </c>
      <c r="C13" s="2" t="s">
        <v>128</v>
      </c>
      <c r="D13" s="2" t="s">
        <v>129</v>
      </c>
      <c r="E13" s="2" t="s">
        <v>130</v>
      </c>
      <c r="F13" s="2" t="s">
        <v>40</v>
      </c>
      <c r="G13" s="2" t="s">
        <v>131</v>
      </c>
      <c r="H13" s="2" t="s">
        <v>132</v>
      </c>
      <c r="I13" s="2" t="s">
        <v>43</v>
      </c>
      <c r="J13" s="2" t="s">
        <v>44</v>
      </c>
      <c r="K13" s="2" t="s">
        <v>45</v>
      </c>
      <c r="L13" s="2" t="s">
        <v>80</v>
      </c>
      <c r="M13" s="2" t="s">
        <v>47</v>
      </c>
      <c r="N13" s="4">
        <v>42663</v>
      </c>
      <c r="O13" s="16">
        <v>3.07</v>
      </c>
      <c r="P13" s="2" t="s">
        <v>49</v>
      </c>
      <c r="Q13" s="2">
        <v>400</v>
      </c>
      <c r="R13" s="2" t="s">
        <v>133</v>
      </c>
      <c r="S13" s="2" t="s">
        <v>134</v>
      </c>
      <c r="T13" s="2" t="s">
        <v>135</v>
      </c>
      <c r="U13" s="2">
        <v>2012</v>
      </c>
      <c r="V13" s="16">
        <v>4</v>
      </c>
      <c r="W13" s="16">
        <v>2</v>
      </c>
      <c r="X13" s="2" t="s">
        <v>45</v>
      </c>
      <c r="Y13" s="2" t="s">
        <v>136</v>
      </c>
      <c r="Z13" s="4">
        <v>42466</v>
      </c>
      <c r="AA13" s="4">
        <v>42308</v>
      </c>
      <c r="AB13" s="4">
        <v>42674</v>
      </c>
      <c r="AC13" s="2" t="s">
        <v>137</v>
      </c>
      <c r="AD13" s="2" t="s">
        <v>138</v>
      </c>
      <c r="AE13" s="2" t="s">
        <v>45</v>
      </c>
      <c r="AF13" s="2" t="s">
        <v>45</v>
      </c>
      <c r="AG13" s="2" t="s">
        <v>45</v>
      </c>
      <c r="AH13" s="2" t="s">
        <v>56</v>
      </c>
      <c r="AI13" s="2" t="s">
        <v>139</v>
      </c>
      <c r="AJ13" s="2" t="s">
        <v>140</v>
      </c>
      <c r="AK13" s="2">
        <v>2016</v>
      </c>
    </row>
    <row r="14" spans="2:37" ht="63">
      <c r="B14" s="2" t="s">
        <v>141</v>
      </c>
      <c r="C14" s="2" t="s">
        <v>142</v>
      </c>
      <c r="D14" s="2" t="s">
        <v>129</v>
      </c>
      <c r="E14" s="2" t="s">
        <v>143</v>
      </c>
      <c r="F14" s="2" t="s">
        <v>40</v>
      </c>
      <c r="G14" s="2" t="s">
        <v>131</v>
      </c>
      <c r="H14" s="2" t="s">
        <v>144</v>
      </c>
      <c r="I14" s="2" t="s">
        <v>43</v>
      </c>
      <c r="J14" s="2" t="s">
        <v>44</v>
      </c>
      <c r="K14" s="2" t="s">
        <v>45</v>
      </c>
      <c r="L14" s="2" t="s">
        <v>80</v>
      </c>
      <c r="M14" s="2" t="s">
        <v>47</v>
      </c>
      <c r="N14" s="4">
        <v>42664</v>
      </c>
      <c r="O14" s="16">
        <v>3.09</v>
      </c>
      <c r="P14" s="2" t="s">
        <v>66</v>
      </c>
      <c r="Q14" s="2">
        <v>473</v>
      </c>
      <c r="R14" s="2" t="s">
        <v>145</v>
      </c>
      <c r="S14" s="2" t="s">
        <v>146</v>
      </c>
      <c r="T14" s="2" t="s">
        <v>147</v>
      </c>
      <c r="U14" s="2">
        <v>2012</v>
      </c>
      <c r="V14" s="16">
        <v>4</v>
      </c>
      <c r="W14" s="16">
        <v>2</v>
      </c>
      <c r="X14" s="2" t="s">
        <v>45</v>
      </c>
      <c r="Y14" s="2" t="s">
        <v>148</v>
      </c>
      <c r="Z14" s="4">
        <v>42466</v>
      </c>
      <c r="AA14" s="4">
        <v>42290</v>
      </c>
      <c r="AB14" s="4">
        <v>42674</v>
      </c>
      <c r="AC14" s="2" t="s">
        <v>137</v>
      </c>
      <c r="AD14" s="2" t="s">
        <v>138</v>
      </c>
      <c r="AE14" s="2" t="s">
        <v>45</v>
      </c>
      <c r="AF14" s="2" t="s">
        <v>45</v>
      </c>
      <c r="AG14" s="2" t="s">
        <v>45</v>
      </c>
      <c r="AH14" s="2" t="s">
        <v>56</v>
      </c>
      <c r="AI14" s="2" t="s">
        <v>149</v>
      </c>
      <c r="AJ14" s="2" t="s">
        <v>150</v>
      </c>
      <c r="AK14" s="2">
        <v>2016</v>
      </c>
    </row>
    <row r="15" spans="2:37" ht="63">
      <c r="B15" s="2" t="s">
        <v>151</v>
      </c>
      <c r="C15" s="2" t="s">
        <v>152</v>
      </c>
      <c r="D15" s="2"/>
      <c r="E15" s="2" t="s">
        <v>153</v>
      </c>
      <c r="F15" s="2" t="s">
        <v>40</v>
      </c>
      <c r="G15" s="2" t="s">
        <v>154</v>
      </c>
      <c r="H15" s="2" t="s">
        <v>155</v>
      </c>
      <c r="I15" s="2" t="s">
        <v>43</v>
      </c>
      <c r="J15" s="2" t="s">
        <v>44</v>
      </c>
      <c r="K15" s="2" t="s">
        <v>45</v>
      </c>
      <c r="L15" s="2" t="s">
        <v>46</v>
      </c>
      <c r="M15" s="2" t="s">
        <v>47</v>
      </c>
      <c r="N15" s="4">
        <v>42569</v>
      </c>
      <c r="O15" s="16">
        <v>3.15</v>
      </c>
      <c r="P15" s="2" t="s">
        <v>66</v>
      </c>
      <c r="Q15" s="2">
        <v>456</v>
      </c>
      <c r="R15" s="2" t="s">
        <v>156</v>
      </c>
      <c r="S15" s="2" t="s">
        <v>157</v>
      </c>
      <c r="T15" s="2" t="s">
        <v>158</v>
      </c>
      <c r="U15" s="2">
        <v>2012</v>
      </c>
      <c r="V15" s="16">
        <v>3</v>
      </c>
      <c r="W15" s="16">
        <v>11</v>
      </c>
      <c r="X15" s="2" t="s">
        <v>45</v>
      </c>
      <c r="Y15" s="2" t="s">
        <v>159</v>
      </c>
      <c r="Z15" s="4">
        <v>42424</v>
      </c>
      <c r="AA15" s="4">
        <v>42651</v>
      </c>
      <c r="AB15" s="4">
        <v>42568</v>
      </c>
      <c r="AC15" s="2" t="s">
        <v>160</v>
      </c>
      <c r="AD15" s="2" t="s">
        <v>161</v>
      </c>
      <c r="AE15" s="2" t="s">
        <v>45</v>
      </c>
      <c r="AF15" s="2" t="s">
        <v>45</v>
      </c>
      <c r="AG15" s="2" t="s">
        <v>45</v>
      </c>
      <c r="AH15" s="2" t="s">
        <v>162</v>
      </c>
      <c r="AI15" s="2" t="s">
        <v>163</v>
      </c>
      <c r="AJ15" s="2" t="s">
        <v>164</v>
      </c>
      <c r="AK15" s="2">
        <v>2016</v>
      </c>
    </row>
    <row r="16" spans="2:37" ht="48">
      <c r="B16" s="2" t="s">
        <v>165</v>
      </c>
      <c r="C16" s="2" t="s">
        <v>166</v>
      </c>
      <c r="D16" s="2" t="s">
        <v>129</v>
      </c>
      <c r="E16" s="2" t="s">
        <v>167</v>
      </c>
      <c r="F16" s="2" t="s">
        <v>40</v>
      </c>
      <c r="G16" s="2" t="s">
        <v>168</v>
      </c>
      <c r="H16" s="2" t="s">
        <v>169</v>
      </c>
      <c r="I16" s="2" t="s">
        <v>43</v>
      </c>
      <c r="J16" s="2" t="s">
        <v>44</v>
      </c>
      <c r="K16" s="2" t="s">
        <v>45</v>
      </c>
      <c r="L16" s="2" t="s">
        <v>80</v>
      </c>
      <c r="M16" s="2" t="s">
        <v>47</v>
      </c>
      <c r="N16" s="4">
        <v>42667</v>
      </c>
      <c r="O16" s="16">
        <v>3.22</v>
      </c>
      <c r="P16" s="2" t="s">
        <v>66</v>
      </c>
      <c r="Q16" s="2">
        <v>433</v>
      </c>
      <c r="R16" s="2" t="s">
        <v>170</v>
      </c>
      <c r="S16" s="2" t="s">
        <v>171</v>
      </c>
      <c r="T16" s="2" t="s">
        <v>172</v>
      </c>
      <c r="U16" s="2">
        <v>2012</v>
      </c>
      <c r="V16" s="16">
        <v>4</v>
      </c>
      <c r="W16" s="16">
        <v>2</v>
      </c>
      <c r="X16" s="2" t="s">
        <v>45</v>
      </c>
      <c r="Y16" s="2" t="s">
        <v>173</v>
      </c>
      <c r="Z16" s="4">
        <v>42424</v>
      </c>
      <c r="AA16" s="4">
        <v>42278</v>
      </c>
      <c r="AB16" s="4">
        <v>42664</v>
      </c>
      <c r="AC16" s="2" t="s">
        <v>174</v>
      </c>
      <c r="AD16" s="2" t="s">
        <v>175</v>
      </c>
      <c r="AE16" s="2" t="s">
        <v>45</v>
      </c>
      <c r="AF16" s="2" t="s">
        <v>45</v>
      </c>
      <c r="AG16" s="2" t="s">
        <v>45</v>
      </c>
      <c r="AH16" s="2" t="s">
        <v>176</v>
      </c>
      <c r="AI16" s="2" t="s">
        <v>177</v>
      </c>
      <c r="AJ16" s="2" t="s">
        <v>178</v>
      </c>
      <c r="AK16" s="2">
        <v>2016</v>
      </c>
    </row>
    <row r="17" spans="2:37" ht="78">
      <c r="B17" s="2" t="s">
        <v>179</v>
      </c>
      <c r="C17" s="2" t="s">
        <v>180</v>
      </c>
      <c r="D17" s="2"/>
      <c r="E17" s="2" t="s">
        <v>181</v>
      </c>
      <c r="F17" s="2" t="s">
        <v>40</v>
      </c>
      <c r="G17" s="2" t="s">
        <v>182</v>
      </c>
      <c r="H17" s="2" t="s">
        <v>183</v>
      </c>
      <c r="I17" s="2" t="s">
        <v>43</v>
      </c>
      <c r="J17" s="2" t="s">
        <v>44</v>
      </c>
      <c r="K17" s="2" t="s">
        <v>45</v>
      </c>
      <c r="L17" s="2" t="s">
        <v>46</v>
      </c>
      <c r="M17" s="2" t="s">
        <v>47</v>
      </c>
      <c r="N17" s="4">
        <v>42573</v>
      </c>
      <c r="O17" s="16">
        <v>3.55</v>
      </c>
      <c r="P17" s="2" t="s">
        <v>66</v>
      </c>
      <c r="Q17" s="2">
        <v>450</v>
      </c>
      <c r="R17" s="2" t="s">
        <v>184</v>
      </c>
      <c r="S17" s="2" t="s">
        <v>185</v>
      </c>
      <c r="T17" s="2" t="s">
        <v>186</v>
      </c>
      <c r="U17" s="2">
        <v>2012</v>
      </c>
      <c r="V17" s="16">
        <v>3</v>
      </c>
      <c r="W17" s="16">
        <v>11</v>
      </c>
      <c r="X17" s="2" t="s">
        <v>45</v>
      </c>
      <c r="Y17" s="2" t="s">
        <v>187</v>
      </c>
      <c r="Z17" s="4">
        <v>42419</v>
      </c>
      <c r="AA17" s="4">
        <v>42373</v>
      </c>
      <c r="AB17" s="4">
        <v>42551</v>
      </c>
      <c r="AC17" s="2" t="s">
        <v>175</v>
      </c>
      <c r="AD17" s="2" t="s">
        <v>188</v>
      </c>
      <c r="AE17" s="2" t="s">
        <v>45</v>
      </c>
      <c r="AF17" s="2" t="s">
        <v>45</v>
      </c>
      <c r="AG17" s="2" t="s">
        <v>45</v>
      </c>
      <c r="AH17" s="2" t="s">
        <v>56</v>
      </c>
      <c r="AI17" s="2" t="s">
        <v>189</v>
      </c>
      <c r="AJ17" s="2" t="s">
        <v>190</v>
      </c>
      <c r="AK17" s="2">
        <v>2016</v>
      </c>
    </row>
    <row r="18" spans="2:37" ht="60">
      <c r="B18" s="2" t="s">
        <v>191</v>
      </c>
      <c r="C18" s="2" t="s">
        <v>192</v>
      </c>
      <c r="D18" s="2"/>
      <c r="E18" s="2" t="s">
        <v>193</v>
      </c>
      <c r="F18" s="2" t="s">
        <v>40</v>
      </c>
      <c r="G18" s="2" t="s">
        <v>194</v>
      </c>
      <c r="H18" s="2" t="s">
        <v>195</v>
      </c>
      <c r="I18" s="2" t="s">
        <v>43</v>
      </c>
      <c r="J18" s="2" t="s">
        <v>44</v>
      </c>
      <c r="K18" s="2" t="s">
        <v>45</v>
      </c>
      <c r="L18" s="2" t="s">
        <v>46</v>
      </c>
      <c r="M18" s="2" t="s">
        <v>47</v>
      </c>
      <c r="N18" s="4">
        <v>42573</v>
      </c>
      <c r="O18" s="16">
        <v>3.55</v>
      </c>
      <c r="P18" s="2" t="s">
        <v>66</v>
      </c>
      <c r="Q18" s="2">
        <v>427</v>
      </c>
      <c r="R18" s="2" t="s">
        <v>196</v>
      </c>
      <c r="S18" s="2" t="s">
        <v>197</v>
      </c>
      <c r="T18" s="2" t="s">
        <v>198</v>
      </c>
      <c r="U18" s="2">
        <v>2012</v>
      </c>
      <c r="V18" s="16">
        <v>3</v>
      </c>
      <c r="W18" s="16">
        <v>11</v>
      </c>
      <c r="X18" s="2" t="s">
        <v>45</v>
      </c>
      <c r="Y18" s="2" t="s">
        <v>199</v>
      </c>
      <c r="Z18" s="4">
        <v>42419</v>
      </c>
      <c r="AA18" s="4">
        <v>42352</v>
      </c>
      <c r="AB18" s="2"/>
      <c r="AC18" s="2" t="s">
        <v>188</v>
      </c>
      <c r="AD18" s="2" t="s">
        <v>200</v>
      </c>
      <c r="AE18" s="2" t="s">
        <v>45</v>
      </c>
      <c r="AF18" s="2" t="s">
        <v>45</v>
      </c>
      <c r="AG18" s="2" t="s">
        <v>45</v>
      </c>
      <c r="AH18" s="2" t="s">
        <v>201</v>
      </c>
      <c r="AI18" s="2" t="s">
        <v>202</v>
      </c>
      <c r="AJ18" s="2" t="s">
        <v>203</v>
      </c>
      <c r="AK18" s="2">
        <v>2016</v>
      </c>
    </row>
    <row r="19" spans="2:37" ht="45">
      <c r="B19" s="2" t="s">
        <v>204</v>
      </c>
      <c r="C19" s="2" t="s">
        <v>205</v>
      </c>
      <c r="D19" s="2" t="s">
        <v>129</v>
      </c>
      <c r="E19" s="2" t="s">
        <v>206</v>
      </c>
      <c r="F19" s="2" t="s">
        <v>104</v>
      </c>
      <c r="G19" s="2" t="s">
        <v>207</v>
      </c>
      <c r="H19" s="2" t="s">
        <v>208</v>
      </c>
      <c r="I19" s="2" t="s">
        <v>43</v>
      </c>
      <c r="J19" s="2" t="s">
        <v>44</v>
      </c>
      <c r="K19" s="2" t="s">
        <v>45</v>
      </c>
      <c r="L19" s="2" t="s">
        <v>46</v>
      </c>
      <c r="M19" s="2" t="s">
        <v>47</v>
      </c>
      <c r="N19" s="4">
        <v>42667</v>
      </c>
      <c r="O19" s="16">
        <v>3.12</v>
      </c>
      <c r="P19" s="2" t="s">
        <v>49</v>
      </c>
      <c r="Q19" s="2">
        <v>403</v>
      </c>
      <c r="R19" s="2" t="s">
        <v>209</v>
      </c>
      <c r="S19" s="2" t="s">
        <v>210</v>
      </c>
      <c r="T19" s="2" t="s">
        <v>211</v>
      </c>
      <c r="U19" s="2">
        <v>2012</v>
      </c>
      <c r="V19" s="16">
        <v>4</v>
      </c>
      <c r="W19" s="16">
        <v>2</v>
      </c>
      <c r="X19" s="2" t="s">
        <v>45</v>
      </c>
      <c r="Y19" s="2" t="s">
        <v>212</v>
      </c>
      <c r="Z19" s="4">
        <v>42402</v>
      </c>
      <c r="AA19" s="4">
        <v>42424</v>
      </c>
      <c r="AB19" s="4">
        <v>42650</v>
      </c>
      <c r="AC19" s="2" t="s">
        <v>213</v>
      </c>
      <c r="AD19" s="2" t="s">
        <v>214</v>
      </c>
      <c r="AE19" s="2" t="s">
        <v>45</v>
      </c>
      <c r="AF19" s="2" t="s">
        <v>45</v>
      </c>
      <c r="AG19" s="2" t="s">
        <v>45</v>
      </c>
      <c r="AH19" s="2" t="s">
        <v>56</v>
      </c>
      <c r="AI19" s="2" t="s">
        <v>215</v>
      </c>
      <c r="AJ19" s="2" t="s">
        <v>216</v>
      </c>
      <c r="AK19" s="2">
        <v>2016</v>
      </c>
    </row>
    <row r="20" spans="2:37" ht="75">
      <c r="B20" s="2" t="s">
        <v>217</v>
      </c>
      <c r="C20" s="2" t="s">
        <v>218</v>
      </c>
      <c r="D20" s="2"/>
      <c r="E20" s="2" t="s">
        <v>219</v>
      </c>
      <c r="F20" s="2" t="s">
        <v>40</v>
      </c>
      <c r="G20" s="2" t="s">
        <v>220</v>
      </c>
      <c r="H20" s="2" t="s">
        <v>221</v>
      </c>
      <c r="I20" s="2" t="s">
        <v>43</v>
      </c>
      <c r="J20" s="2" t="s">
        <v>44</v>
      </c>
      <c r="K20" s="2" t="s">
        <v>45</v>
      </c>
      <c r="L20" s="2" t="s">
        <v>46</v>
      </c>
      <c r="M20" s="2" t="s">
        <v>47</v>
      </c>
      <c r="N20" s="4">
        <v>42572</v>
      </c>
      <c r="O20" s="16">
        <v>3.25</v>
      </c>
      <c r="P20" s="2" t="s">
        <v>66</v>
      </c>
      <c r="Q20" s="2">
        <v>473</v>
      </c>
      <c r="R20" s="2" t="s">
        <v>222</v>
      </c>
      <c r="S20" s="2" t="s">
        <v>223</v>
      </c>
      <c r="T20" s="2" t="s">
        <v>224</v>
      </c>
      <c r="U20" s="2">
        <v>2012</v>
      </c>
      <c r="V20" s="16">
        <v>3</v>
      </c>
      <c r="W20" s="16">
        <v>11</v>
      </c>
      <c r="X20" s="2" t="s">
        <v>45</v>
      </c>
      <c r="Y20" s="5" t="s">
        <v>225</v>
      </c>
      <c r="Z20" s="4">
        <v>42419</v>
      </c>
      <c r="AA20" s="4">
        <v>42289</v>
      </c>
      <c r="AB20" s="4">
        <v>42571</v>
      </c>
      <c r="AC20" s="2" t="s">
        <v>226</v>
      </c>
      <c r="AD20" s="2" t="s">
        <v>124</v>
      </c>
      <c r="AE20" s="2" t="s">
        <v>45</v>
      </c>
      <c r="AF20" s="2" t="s">
        <v>45</v>
      </c>
      <c r="AG20" s="2" t="s">
        <v>45</v>
      </c>
      <c r="AH20" s="2" t="s">
        <v>56</v>
      </c>
      <c r="AI20" s="2" t="s">
        <v>227</v>
      </c>
      <c r="AJ20" s="2" t="s">
        <v>228</v>
      </c>
      <c r="AK20" s="2">
        <v>2016</v>
      </c>
    </row>
    <row r="21" spans="2:37" ht="45">
      <c r="B21" s="2" t="s">
        <v>229</v>
      </c>
      <c r="C21" s="2" t="s">
        <v>230</v>
      </c>
      <c r="D21" s="2"/>
      <c r="E21" s="2" t="s">
        <v>231</v>
      </c>
      <c r="F21" s="2" t="s">
        <v>40</v>
      </c>
      <c r="G21" s="2" t="s">
        <v>232</v>
      </c>
      <c r="H21" s="2" t="s">
        <v>233</v>
      </c>
      <c r="I21" s="2" t="s">
        <v>43</v>
      </c>
      <c r="J21" s="2" t="s">
        <v>44</v>
      </c>
      <c r="K21" s="2" t="s">
        <v>45</v>
      </c>
      <c r="L21" s="2" t="s">
        <v>46</v>
      </c>
      <c r="M21" s="2" t="s">
        <v>47</v>
      </c>
      <c r="N21" s="4">
        <v>42573</v>
      </c>
      <c r="O21" s="16">
        <v>3.3</v>
      </c>
      <c r="P21" s="2" t="s">
        <v>66</v>
      </c>
      <c r="Q21" s="2">
        <v>473</v>
      </c>
      <c r="R21" s="2" t="s">
        <v>234</v>
      </c>
      <c r="S21" s="2" t="s">
        <v>235</v>
      </c>
      <c r="T21" s="2" t="s">
        <v>236</v>
      </c>
      <c r="U21" s="2">
        <v>2012</v>
      </c>
      <c r="V21" s="16">
        <v>3</v>
      </c>
      <c r="W21" s="16">
        <v>11</v>
      </c>
      <c r="X21" s="2" t="s">
        <v>237</v>
      </c>
      <c r="Y21" s="2" t="s">
        <v>238</v>
      </c>
      <c r="Z21" s="4">
        <v>42425</v>
      </c>
      <c r="AA21" s="4">
        <v>41184</v>
      </c>
      <c r="AB21" s="4">
        <v>42561</v>
      </c>
      <c r="AC21" s="2" t="s">
        <v>239</v>
      </c>
      <c r="AD21" s="2" t="s">
        <v>84</v>
      </c>
      <c r="AE21" s="2" t="s">
        <v>45</v>
      </c>
      <c r="AF21" s="2" t="s">
        <v>45</v>
      </c>
      <c r="AG21" s="2" t="s">
        <v>45</v>
      </c>
      <c r="AH21" s="2" t="s">
        <v>56</v>
      </c>
      <c r="AI21" s="2" t="s">
        <v>240</v>
      </c>
      <c r="AJ21" s="2" t="s">
        <v>241</v>
      </c>
      <c r="AK21" s="2">
        <v>2016</v>
      </c>
    </row>
    <row r="22" spans="2:37" ht="60">
      <c r="B22" s="2" t="s">
        <v>242</v>
      </c>
      <c r="C22" s="2" t="s">
        <v>243</v>
      </c>
      <c r="D22" s="2" t="s">
        <v>129</v>
      </c>
      <c r="E22" s="2" t="s">
        <v>244</v>
      </c>
      <c r="F22" s="2" t="s">
        <v>40</v>
      </c>
      <c r="G22" s="2" t="s">
        <v>245</v>
      </c>
      <c r="H22" s="2" t="s">
        <v>246</v>
      </c>
      <c r="I22" s="2" t="s">
        <v>43</v>
      </c>
      <c r="J22" s="2" t="s">
        <v>44</v>
      </c>
      <c r="K22" s="2" t="s">
        <v>45</v>
      </c>
      <c r="L22" s="2" t="s">
        <v>46</v>
      </c>
      <c r="M22" s="2" t="s">
        <v>47</v>
      </c>
      <c r="N22" s="4">
        <v>42670</v>
      </c>
      <c r="O22" s="16">
        <v>3.25</v>
      </c>
      <c r="P22" s="2" t="s">
        <v>66</v>
      </c>
      <c r="Q22" s="2">
        <v>466</v>
      </c>
      <c r="R22" s="2" t="s">
        <v>247</v>
      </c>
      <c r="S22" s="2" t="s">
        <v>248</v>
      </c>
      <c r="T22" s="2" t="s">
        <v>249</v>
      </c>
      <c r="U22" s="2">
        <v>2012</v>
      </c>
      <c r="V22" s="16">
        <v>4</v>
      </c>
      <c r="W22" s="16">
        <v>2</v>
      </c>
      <c r="X22" s="2" t="s">
        <v>45</v>
      </c>
      <c r="Y22" s="2" t="s">
        <v>250</v>
      </c>
      <c r="Z22" s="4">
        <v>42424</v>
      </c>
      <c r="AA22" s="4">
        <v>42388</v>
      </c>
      <c r="AB22" s="4">
        <v>42668</v>
      </c>
      <c r="AC22" s="2" t="s">
        <v>251</v>
      </c>
      <c r="AD22" s="2" t="s">
        <v>252</v>
      </c>
      <c r="AE22" s="2" t="s">
        <v>45</v>
      </c>
      <c r="AF22" s="2" t="s">
        <v>45</v>
      </c>
      <c r="AG22" s="2" t="s">
        <v>45</v>
      </c>
      <c r="AH22" s="2" t="s">
        <v>56</v>
      </c>
      <c r="AI22" s="2" t="s">
        <v>253</v>
      </c>
      <c r="AJ22" s="2" t="s">
        <v>254</v>
      </c>
      <c r="AK22" s="2">
        <v>2016</v>
      </c>
    </row>
    <row r="23" spans="2:37" ht="45">
      <c r="B23" s="2" t="s">
        <v>255</v>
      </c>
      <c r="C23" s="2" t="s">
        <v>256</v>
      </c>
      <c r="D23" s="2"/>
      <c r="E23" s="2" t="s">
        <v>257</v>
      </c>
      <c r="F23" s="2" t="s">
        <v>40</v>
      </c>
      <c r="G23" s="2" t="s">
        <v>258</v>
      </c>
      <c r="H23" s="2" t="s">
        <v>259</v>
      </c>
      <c r="I23" s="2" t="s">
        <v>43</v>
      </c>
      <c r="J23" s="2" t="s">
        <v>44</v>
      </c>
      <c r="K23" s="2" t="s">
        <v>45</v>
      </c>
      <c r="L23" s="2" t="s">
        <v>46</v>
      </c>
      <c r="M23" s="2" t="s">
        <v>47</v>
      </c>
      <c r="N23" s="4">
        <v>42577</v>
      </c>
      <c r="O23" s="16">
        <v>3.45</v>
      </c>
      <c r="P23" s="2" t="s">
        <v>66</v>
      </c>
      <c r="Q23" s="2">
        <v>480</v>
      </c>
      <c r="R23" s="2" t="s">
        <v>260</v>
      </c>
      <c r="S23" s="2" t="s">
        <v>261</v>
      </c>
      <c r="T23" s="2" t="s">
        <v>262</v>
      </c>
      <c r="U23" s="2">
        <v>2012</v>
      </c>
      <c r="V23" s="16">
        <v>3</v>
      </c>
      <c r="W23" s="16">
        <v>11</v>
      </c>
      <c r="X23" s="2" t="s">
        <v>45</v>
      </c>
      <c r="Y23" s="2" t="s">
        <v>263</v>
      </c>
      <c r="Z23" s="4">
        <v>42403</v>
      </c>
      <c r="AA23" s="4">
        <v>42289</v>
      </c>
      <c r="AB23" s="4">
        <v>42576</v>
      </c>
      <c r="AC23" s="2" t="s">
        <v>72</v>
      </c>
      <c r="AD23" s="2" t="s">
        <v>264</v>
      </c>
      <c r="AE23" s="2" t="s">
        <v>45</v>
      </c>
      <c r="AF23" s="2" t="s">
        <v>45</v>
      </c>
      <c r="AG23" s="2" t="s">
        <v>45</v>
      </c>
      <c r="AH23" s="2" t="s">
        <v>56</v>
      </c>
      <c r="AI23" s="2" t="s">
        <v>265</v>
      </c>
      <c r="AJ23" s="2" t="s">
        <v>266</v>
      </c>
      <c r="AK23" s="2">
        <v>2016</v>
      </c>
    </row>
    <row r="24" spans="2:37" ht="63">
      <c r="B24" s="2" t="s">
        <v>267</v>
      </c>
      <c r="C24" s="2" t="s">
        <v>268</v>
      </c>
      <c r="D24" s="2"/>
      <c r="E24" s="2" t="s">
        <v>269</v>
      </c>
      <c r="F24" s="2" t="s">
        <v>40</v>
      </c>
      <c r="G24" s="2" t="s">
        <v>131</v>
      </c>
      <c r="H24" s="2" t="s">
        <v>270</v>
      </c>
      <c r="I24" s="2" t="s">
        <v>43</v>
      </c>
      <c r="J24" s="2" t="s">
        <v>44</v>
      </c>
      <c r="K24" s="2" t="s">
        <v>45</v>
      </c>
      <c r="L24" s="2" t="s">
        <v>46</v>
      </c>
      <c r="M24" s="2" t="s">
        <v>47</v>
      </c>
      <c r="N24" s="4">
        <v>42569</v>
      </c>
      <c r="O24" s="16">
        <v>3.33</v>
      </c>
      <c r="P24" s="2" t="s">
        <v>66</v>
      </c>
      <c r="Q24" s="2">
        <v>513</v>
      </c>
      <c r="R24" s="2" t="s">
        <v>271</v>
      </c>
      <c r="S24" s="2" t="s">
        <v>272</v>
      </c>
      <c r="T24" s="2" t="s">
        <v>273</v>
      </c>
      <c r="U24" s="2">
        <v>2012</v>
      </c>
      <c r="V24" s="16">
        <v>3</v>
      </c>
      <c r="W24" s="16">
        <v>11</v>
      </c>
      <c r="X24" s="2" t="s">
        <v>45</v>
      </c>
      <c r="Y24" s="2" t="s">
        <v>274</v>
      </c>
      <c r="Z24" s="4">
        <v>42419</v>
      </c>
      <c r="AA24" s="4">
        <v>42251</v>
      </c>
      <c r="AB24" s="2"/>
      <c r="AC24" s="2" t="s">
        <v>275</v>
      </c>
      <c r="AD24" s="2" t="s">
        <v>276</v>
      </c>
      <c r="AE24" s="2" t="s">
        <v>45</v>
      </c>
      <c r="AF24" s="2" t="s">
        <v>45</v>
      </c>
      <c r="AG24" s="2" t="s">
        <v>45</v>
      </c>
      <c r="AH24" s="2" t="s">
        <v>56</v>
      </c>
      <c r="AI24" s="2" t="s">
        <v>277</v>
      </c>
      <c r="AJ24" s="2" t="s">
        <v>278</v>
      </c>
      <c r="AK24" s="2">
        <v>2016</v>
      </c>
    </row>
    <row r="25" spans="2:37" ht="15.75">
      <c r="B25" s="79" t="s">
        <v>279</v>
      </c>
      <c r="C25" s="79" t="s">
        <v>280</v>
      </c>
      <c r="D25" s="79"/>
      <c r="E25" s="79" t="s">
        <v>281</v>
      </c>
      <c r="F25" s="79" t="s">
        <v>40</v>
      </c>
      <c r="G25" s="79" t="s">
        <v>282</v>
      </c>
      <c r="H25" s="79" t="s">
        <v>283</v>
      </c>
      <c r="I25" s="79" t="s">
        <v>43</v>
      </c>
      <c r="J25" s="79" t="s">
        <v>44</v>
      </c>
      <c r="K25" s="79" t="s">
        <v>45</v>
      </c>
      <c r="L25" s="79" t="s">
        <v>80</v>
      </c>
      <c r="M25" s="79" t="s">
        <v>47</v>
      </c>
      <c r="N25" s="82">
        <v>42376</v>
      </c>
      <c r="O25" s="17" t="s">
        <v>48</v>
      </c>
      <c r="P25" s="79" t="s">
        <v>49</v>
      </c>
      <c r="Q25" s="79">
        <v>487</v>
      </c>
      <c r="R25" s="79" t="s">
        <v>284</v>
      </c>
      <c r="S25" s="79" t="s">
        <v>285</v>
      </c>
      <c r="T25" s="79" t="s">
        <v>286</v>
      </c>
      <c r="U25" s="79">
        <v>2011</v>
      </c>
      <c r="V25" s="85">
        <v>4</v>
      </c>
      <c r="W25" s="85">
        <v>5</v>
      </c>
      <c r="X25" s="79" t="s">
        <v>45</v>
      </c>
      <c r="Y25" s="79" t="s">
        <v>287</v>
      </c>
      <c r="Z25" s="82">
        <v>42026</v>
      </c>
      <c r="AA25" s="82">
        <v>41943</v>
      </c>
      <c r="AB25" s="79"/>
      <c r="AC25" s="79" t="s">
        <v>288</v>
      </c>
      <c r="AD25" s="79" t="s">
        <v>289</v>
      </c>
      <c r="AE25" s="79" t="s">
        <v>290</v>
      </c>
      <c r="AF25" s="79" t="s">
        <v>45</v>
      </c>
      <c r="AG25" s="79" t="s">
        <v>45</v>
      </c>
      <c r="AH25" s="79" t="s">
        <v>56</v>
      </c>
      <c r="AI25" s="79" t="s">
        <v>291</v>
      </c>
      <c r="AJ25" s="79" t="s">
        <v>292</v>
      </c>
      <c r="AK25" s="79">
        <v>2016</v>
      </c>
    </row>
    <row r="26" spans="2:37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3"/>
      <c r="O26" s="19" t="s">
        <v>59</v>
      </c>
      <c r="P26" s="80"/>
      <c r="Q26" s="80"/>
      <c r="R26" s="80"/>
      <c r="S26" s="80"/>
      <c r="T26" s="80"/>
      <c r="U26" s="80"/>
      <c r="V26" s="86"/>
      <c r="W26" s="86"/>
      <c r="X26" s="80"/>
      <c r="Y26" s="80"/>
      <c r="Z26" s="83"/>
      <c r="AA26" s="83"/>
      <c r="AB26" s="80"/>
      <c r="AC26" s="80"/>
      <c r="AD26" s="80"/>
      <c r="AE26" s="80"/>
      <c r="AF26" s="80"/>
      <c r="AG26" s="80"/>
      <c r="AH26" s="80"/>
      <c r="AI26" s="80"/>
      <c r="AJ26" s="80"/>
      <c r="AK26" s="80"/>
    </row>
    <row r="27" spans="2:37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3"/>
      <c r="O27" s="19" t="s">
        <v>60</v>
      </c>
      <c r="P27" s="80"/>
      <c r="Q27" s="80"/>
      <c r="R27" s="80"/>
      <c r="S27" s="80"/>
      <c r="T27" s="80"/>
      <c r="U27" s="80"/>
      <c r="V27" s="86"/>
      <c r="W27" s="86"/>
      <c r="X27" s="80"/>
      <c r="Y27" s="80"/>
      <c r="Z27" s="83"/>
      <c r="AA27" s="83"/>
      <c r="AB27" s="80"/>
      <c r="AC27" s="80"/>
      <c r="AD27" s="80"/>
      <c r="AE27" s="80"/>
      <c r="AF27" s="80"/>
      <c r="AG27" s="80"/>
      <c r="AH27" s="80"/>
      <c r="AI27" s="80"/>
      <c r="AJ27" s="80"/>
      <c r="AK27" s="80"/>
    </row>
    <row r="28" spans="2:37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4"/>
      <c r="O28" s="20"/>
      <c r="P28" s="81"/>
      <c r="Q28" s="81"/>
      <c r="R28" s="81"/>
      <c r="S28" s="81"/>
      <c r="T28" s="81"/>
      <c r="U28" s="81"/>
      <c r="V28" s="87"/>
      <c r="W28" s="87"/>
      <c r="X28" s="81"/>
      <c r="Y28" s="81"/>
      <c r="Z28" s="84"/>
      <c r="AA28" s="84"/>
      <c r="AB28" s="81"/>
      <c r="AC28" s="81"/>
      <c r="AD28" s="81"/>
      <c r="AE28" s="81"/>
      <c r="AF28" s="81"/>
      <c r="AG28" s="81"/>
      <c r="AH28" s="81"/>
      <c r="AI28" s="81"/>
      <c r="AJ28" s="81"/>
      <c r="AK28" s="81"/>
    </row>
    <row r="29" spans="2:37" ht="60">
      <c r="B29" s="2" t="s">
        <v>293</v>
      </c>
      <c r="C29" s="2" t="s">
        <v>294</v>
      </c>
      <c r="D29" s="2"/>
      <c r="E29" s="2" t="s">
        <v>295</v>
      </c>
      <c r="F29" s="2" t="s">
        <v>40</v>
      </c>
      <c r="G29" s="2" t="s">
        <v>296</v>
      </c>
      <c r="H29" s="2" t="s">
        <v>297</v>
      </c>
      <c r="I29" s="2" t="s">
        <v>43</v>
      </c>
      <c r="J29" s="2" t="s">
        <v>44</v>
      </c>
      <c r="K29" s="2" t="s">
        <v>45</v>
      </c>
      <c r="L29" s="2" t="s">
        <v>46</v>
      </c>
      <c r="M29" s="2" t="s">
        <v>47</v>
      </c>
      <c r="N29" s="4">
        <v>42566</v>
      </c>
      <c r="O29" s="16">
        <v>3.43</v>
      </c>
      <c r="P29" s="2" t="s">
        <v>66</v>
      </c>
      <c r="Q29" s="2">
        <v>446</v>
      </c>
      <c r="R29" s="2" t="s">
        <v>298</v>
      </c>
      <c r="S29" s="2" t="s">
        <v>299</v>
      </c>
      <c r="T29" s="2" t="s">
        <v>300</v>
      </c>
      <c r="U29" s="2">
        <v>2012</v>
      </c>
      <c r="V29" s="16">
        <v>3</v>
      </c>
      <c r="W29" s="16">
        <v>11</v>
      </c>
      <c r="X29" s="2" t="s">
        <v>237</v>
      </c>
      <c r="Y29" s="2" t="s">
        <v>301</v>
      </c>
      <c r="Z29" s="4">
        <v>42403</v>
      </c>
      <c r="AA29" s="4">
        <v>42347</v>
      </c>
      <c r="AB29" s="4">
        <v>42576</v>
      </c>
      <c r="AC29" s="2" t="s">
        <v>302</v>
      </c>
      <c r="AD29" s="2" t="s">
        <v>303</v>
      </c>
      <c r="AE29" s="2" t="s">
        <v>45</v>
      </c>
      <c r="AF29" s="2" t="s">
        <v>45</v>
      </c>
      <c r="AG29" s="2" t="s">
        <v>45</v>
      </c>
      <c r="AH29" s="2" t="s">
        <v>56</v>
      </c>
      <c r="AI29" s="2" t="s">
        <v>304</v>
      </c>
      <c r="AJ29" s="2" t="s">
        <v>305</v>
      </c>
      <c r="AK29" s="2">
        <v>2016</v>
      </c>
    </row>
    <row r="30" spans="2:37" ht="63">
      <c r="B30" s="2" t="s">
        <v>306</v>
      </c>
      <c r="C30" s="2" t="s">
        <v>307</v>
      </c>
      <c r="D30" s="2"/>
      <c r="E30" s="2" t="s">
        <v>308</v>
      </c>
      <c r="F30" s="2" t="s">
        <v>104</v>
      </c>
      <c r="G30" s="2" t="s">
        <v>131</v>
      </c>
      <c r="H30" s="2" t="s">
        <v>309</v>
      </c>
      <c r="I30" s="2" t="s">
        <v>43</v>
      </c>
      <c r="J30" s="2" t="s">
        <v>44</v>
      </c>
      <c r="K30" s="2" t="s">
        <v>45</v>
      </c>
      <c r="L30" s="2" t="s">
        <v>80</v>
      </c>
      <c r="M30" s="2" t="s">
        <v>47</v>
      </c>
      <c r="N30" s="4">
        <v>42570</v>
      </c>
      <c r="O30" s="16">
        <v>3.25</v>
      </c>
      <c r="P30" s="2" t="s">
        <v>66</v>
      </c>
      <c r="Q30" s="2">
        <v>456</v>
      </c>
      <c r="R30" s="2" t="s">
        <v>310</v>
      </c>
      <c r="S30" s="2" t="s">
        <v>311</v>
      </c>
      <c r="T30" s="2" t="s">
        <v>312</v>
      </c>
      <c r="U30" s="2">
        <v>2012</v>
      </c>
      <c r="V30" s="16">
        <v>3</v>
      </c>
      <c r="W30" s="16">
        <v>11</v>
      </c>
      <c r="X30" s="2" t="s">
        <v>45</v>
      </c>
      <c r="Y30" s="2" t="s">
        <v>313</v>
      </c>
      <c r="Z30" s="4">
        <v>42419</v>
      </c>
      <c r="AA30" s="4">
        <v>42251</v>
      </c>
      <c r="AB30" s="2"/>
      <c r="AC30" s="2" t="s">
        <v>314</v>
      </c>
      <c r="AD30" s="2" t="s">
        <v>315</v>
      </c>
      <c r="AE30" s="2" t="s">
        <v>45</v>
      </c>
      <c r="AF30" s="2" t="s">
        <v>45</v>
      </c>
      <c r="AG30" s="2" t="s">
        <v>45</v>
      </c>
      <c r="AH30" s="2" t="s">
        <v>316</v>
      </c>
      <c r="AI30" s="2" t="s">
        <v>317</v>
      </c>
      <c r="AJ30" s="2" t="s">
        <v>318</v>
      </c>
      <c r="AK30" s="2">
        <v>2016</v>
      </c>
    </row>
    <row r="31" spans="2:37" ht="15.75">
      <c r="B31" s="79" t="s">
        <v>319</v>
      </c>
      <c r="C31" s="79" t="s">
        <v>320</v>
      </c>
      <c r="D31" s="79"/>
      <c r="E31" s="79" t="s">
        <v>321</v>
      </c>
      <c r="F31" s="79" t="s">
        <v>40</v>
      </c>
      <c r="G31" s="79" t="s">
        <v>322</v>
      </c>
      <c r="H31" s="79" t="s">
        <v>323</v>
      </c>
      <c r="I31" s="79" t="s">
        <v>43</v>
      </c>
      <c r="J31" s="79" t="s">
        <v>44</v>
      </c>
      <c r="K31" s="79" t="s">
        <v>45</v>
      </c>
      <c r="L31" s="79" t="s">
        <v>80</v>
      </c>
      <c r="M31" s="79" t="s">
        <v>47</v>
      </c>
      <c r="N31" s="82">
        <v>42394</v>
      </c>
      <c r="O31" s="17" t="s">
        <v>48</v>
      </c>
      <c r="P31" s="79" t="s">
        <v>49</v>
      </c>
      <c r="Q31" s="79">
        <v>447</v>
      </c>
      <c r="R31" s="79" t="s">
        <v>324</v>
      </c>
      <c r="S31" s="79" t="s">
        <v>325</v>
      </c>
      <c r="T31" s="79" t="s">
        <v>326</v>
      </c>
      <c r="U31" s="79">
        <v>2011</v>
      </c>
      <c r="V31" s="85">
        <v>4</v>
      </c>
      <c r="W31" s="85">
        <v>5</v>
      </c>
      <c r="X31" s="79" t="s">
        <v>45</v>
      </c>
      <c r="Y31" s="79" t="s">
        <v>327</v>
      </c>
      <c r="Z31" s="82">
        <v>42026</v>
      </c>
      <c r="AA31" s="82">
        <v>41944</v>
      </c>
      <c r="AB31" s="82">
        <v>42393</v>
      </c>
      <c r="AC31" s="79" t="s">
        <v>328</v>
      </c>
      <c r="AD31" s="79" t="s">
        <v>329</v>
      </c>
      <c r="AE31" s="79" t="s">
        <v>45</v>
      </c>
      <c r="AF31" s="79" t="s">
        <v>45</v>
      </c>
      <c r="AG31" s="79" t="s">
        <v>45</v>
      </c>
      <c r="AH31" s="79" t="s">
        <v>56</v>
      </c>
      <c r="AI31" s="79" t="s">
        <v>330</v>
      </c>
      <c r="AJ31" s="79" t="s">
        <v>331</v>
      </c>
      <c r="AK31" s="79">
        <v>2016</v>
      </c>
    </row>
    <row r="32" spans="2:37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3"/>
      <c r="O32" s="19" t="s">
        <v>59</v>
      </c>
      <c r="P32" s="80"/>
      <c r="Q32" s="80"/>
      <c r="R32" s="80"/>
      <c r="S32" s="80"/>
      <c r="T32" s="80"/>
      <c r="U32" s="80"/>
      <c r="V32" s="86"/>
      <c r="W32" s="86"/>
      <c r="X32" s="80"/>
      <c r="Y32" s="80"/>
      <c r="Z32" s="83"/>
      <c r="AA32" s="83"/>
      <c r="AB32" s="83"/>
      <c r="AC32" s="80"/>
      <c r="AD32" s="80"/>
      <c r="AE32" s="80"/>
      <c r="AF32" s="80"/>
      <c r="AG32" s="80"/>
      <c r="AH32" s="80"/>
      <c r="AI32" s="80"/>
      <c r="AJ32" s="80"/>
      <c r="AK32" s="80"/>
    </row>
    <row r="33" spans="2:37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3"/>
      <c r="O33" s="19" t="s">
        <v>60</v>
      </c>
      <c r="P33" s="80"/>
      <c r="Q33" s="80"/>
      <c r="R33" s="80"/>
      <c r="S33" s="80"/>
      <c r="T33" s="80"/>
      <c r="U33" s="80"/>
      <c r="V33" s="86"/>
      <c r="W33" s="86"/>
      <c r="X33" s="80"/>
      <c r="Y33" s="80"/>
      <c r="Z33" s="83"/>
      <c r="AA33" s="83"/>
      <c r="AB33" s="83"/>
      <c r="AC33" s="80"/>
      <c r="AD33" s="80"/>
      <c r="AE33" s="80"/>
      <c r="AF33" s="80"/>
      <c r="AG33" s="80"/>
      <c r="AH33" s="80"/>
      <c r="AI33" s="80"/>
      <c r="AJ33" s="80"/>
      <c r="AK33" s="80"/>
    </row>
    <row r="34" spans="2:37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4"/>
      <c r="O34" s="20"/>
      <c r="P34" s="81"/>
      <c r="Q34" s="81"/>
      <c r="R34" s="81"/>
      <c r="S34" s="81"/>
      <c r="T34" s="81"/>
      <c r="U34" s="81"/>
      <c r="V34" s="87"/>
      <c r="W34" s="87"/>
      <c r="X34" s="81"/>
      <c r="Y34" s="81"/>
      <c r="Z34" s="84"/>
      <c r="AA34" s="84"/>
      <c r="AB34" s="84"/>
      <c r="AC34" s="81"/>
      <c r="AD34" s="81"/>
      <c r="AE34" s="81"/>
      <c r="AF34" s="81"/>
      <c r="AG34" s="81"/>
      <c r="AH34" s="81"/>
      <c r="AI34" s="81"/>
      <c r="AJ34" s="81"/>
      <c r="AK34" s="81"/>
    </row>
    <row r="35" spans="2:37" ht="60">
      <c r="B35" s="2" t="s">
        <v>332</v>
      </c>
      <c r="C35" s="2" t="s">
        <v>333</v>
      </c>
      <c r="D35" s="2"/>
      <c r="E35" s="2" t="s">
        <v>334</v>
      </c>
      <c r="F35" s="2" t="s">
        <v>40</v>
      </c>
      <c r="G35" s="2" t="s">
        <v>118</v>
      </c>
      <c r="H35" s="2" t="s">
        <v>335</v>
      </c>
      <c r="I35" s="2" t="s">
        <v>43</v>
      </c>
      <c r="J35" s="2" t="s">
        <v>44</v>
      </c>
      <c r="K35" s="2" t="s">
        <v>45</v>
      </c>
      <c r="L35" s="2" t="s">
        <v>80</v>
      </c>
      <c r="M35" s="2" t="s">
        <v>47</v>
      </c>
      <c r="N35" s="4">
        <v>42576</v>
      </c>
      <c r="O35" s="16">
        <v>3.05</v>
      </c>
      <c r="P35" s="2" t="s">
        <v>66</v>
      </c>
      <c r="Q35" s="2">
        <v>430</v>
      </c>
      <c r="R35" s="2" t="s">
        <v>336</v>
      </c>
      <c r="S35" s="2" t="s">
        <v>337</v>
      </c>
      <c r="T35" s="2" t="s">
        <v>338</v>
      </c>
      <c r="U35" s="2">
        <v>2012</v>
      </c>
      <c r="V35" s="16">
        <v>3</v>
      </c>
      <c r="W35" s="16">
        <v>11</v>
      </c>
      <c r="X35" s="2" t="s">
        <v>45</v>
      </c>
      <c r="Y35" s="2" t="s">
        <v>339</v>
      </c>
      <c r="Z35" s="2"/>
      <c r="AA35" s="2"/>
      <c r="AB35" s="2"/>
      <c r="AC35" s="2" t="s">
        <v>340</v>
      </c>
      <c r="AD35" s="2" t="s">
        <v>341</v>
      </c>
      <c r="AE35" s="2" t="s">
        <v>45</v>
      </c>
      <c r="AF35" s="2" t="s">
        <v>45</v>
      </c>
      <c r="AG35" s="2" t="s">
        <v>45</v>
      </c>
      <c r="AH35" s="2" t="s">
        <v>342</v>
      </c>
      <c r="AI35" s="2" t="s">
        <v>343</v>
      </c>
      <c r="AJ35" s="2" t="s">
        <v>344</v>
      </c>
      <c r="AK35" s="2">
        <v>2016</v>
      </c>
    </row>
    <row r="36" spans="2:37" ht="75">
      <c r="B36" s="2" t="s">
        <v>345</v>
      </c>
      <c r="C36" s="2" t="s">
        <v>346</v>
      </c>
      <c r="D36" s="2"/>
      <c r="E36" s="2" t="s">
        <v>347</v>
      </c>
      <c r="F36" s="2" t="s">
        <v>40</v>
      </c>
      <c r="G36" s="2" t="s">
        <v>348</v>
      </c>
      <c r="H36" s="2" t="s">
        <v>349</v>
      </c>
      <c r="I36" s="2" t="s">
        <v>43</v>
      </c>
      <c r="J36" s="2" t="s">
        <v>44</v>
      </c>
      <c r="K36" s="2" t="s">
        <v>45</v>
      </c>
      <c r="L36" s="2" t="s">
        <v>80</v>
      </c>
      <c r="M36" s="2" t="s">
        <v>47</v>
      </c>
      <c r="N36" s="4">
        <v>42569</v>
      </c>
      <c r="O36" s="16">
        <v>3.57</v>
      </c>
      <c r="P36" s="2" t="s">
        <v>66</v>
      </c>
      <c r="Q36" s="2">
        <v>447</v>
      </c>
      <c r="R36" s="2" t="s">
        <v>350</v>
      </c>
      <c r="S36" s="2" t="s">
        <v>351</v>
      </c>
      <c r="T36" s="2" t="s">
        <v>352</v>
      </c>
      <c r="U36" s="2">
        <v>2012</v>
      </c>
      <c r="V36" s="16">
        <v>3</v>
      </c>
      <c r="W36" s="16">
        <v>11</v>
      </c>
      <c r="X36" s="2" t="s">
        <v>45</v>
      </c>
      <c r="Y36" s="2" t="s">
        <v>353</v>
      </c>
      <c r="Z36" s="2"/>
      <c r="AA36" s="2"/>
      <c r="AB36" s="2"/>
      <c r="AC36" s="2" t="s">
        <v>288</v>
      </c>
      <c r="AD36" s="2" t="s">
        <v>354</v>
      </c>
      <c r="AE36" s="2" t="s">
        <v>45</v>
      </c>
      <c r="AF36" s="2" t="s">
        <v>45</v>
      </c>
      <c r="AG36" s="2" t="s">
        <v>45</v>
      </c>
      <c r="AH36" s="2" t="s">
        <v>56</v>
      </c>
      <c r="AI36" s="2" t="s">
        <v>355</v>
      </c>
      <c r="AJ36" s="2" t="s">
        <v>356</v>
      </c>
      <c r="AK36" s="2">
        <v>2016</v>
      </c>
    </row>
    <row r="37" spans="2:37" ht="45">
      <c r="B37" s="2" t="s">
        <v>357</v>
      </c>
      <c r="C37" s="2" t="s">
        <v>358</v>
      </c>
      <c r="D37" s="2" t="s">
        <v>129</v>
      </c>
      <c r="E37" s="2" t="s">
        <v>359</v>
      </c>
      <c r="F37" s="2" t="s">
        <v>40</v>
      </c>
      <c r="G37" s="2" t="s">
        <v>360</v>
      </c>
      <c r="H37" s="2" t="s">
        <v>361</v>
      </c>
      <c r="I37" s="2" t="s">
        <v>43</v>
      </c>
      <c r="J37" s="2" t="s">
        <v>44</v>
      </c>
      <c r="K37" s="2" t="s">
        <v>45</v>
      </c>
      <c r="L37" s="2" t="s">
        <v>46</v>
      </c>
      <c r="M37" s="2" t="s">
        <v>47</v>
      </c>
      <c r="N37" s="4">
        <v>42669</v>
      </c>
      <c r="O37" s="16">
        <v>3.61</v>
      </c>
      <c r="P37" s="2" t="s">
        <v>66</v>
      </c>
      <c r="Q37" s="2">
        <v>440</v>
      </c>
      <c r="R37" s="2" t="s">
        <v>362</v>
      </c>
      <c r="S37" s="2" t="s">
        <v>363</v>
      </c>
      <c r="T37" s="2" t="s">
        <v>364</v>
      </c>
      <c r="U37" s="2">
        <v>2012</v>
      </c>
      <c r="V37" s="16">
        <v>4</v>
      </c>
      <c r="W37" s="16">
        <v>2</v>
      </c>
      <c r="X37" s="2" t="s">
        <v>45</v>
      </c>
      <c r="Y37" s="2" t="s">
        <v>365</v>
      </c>
      <c r="Z37" s="4">
        <v>42419</v>
      </c>
      <c r="AA37" s="4">
        <v>42339</v>
      </c>
      <c r="AB37" s="4">
        <v>42668</v>
      </c>
      <c r="AC37" s="2" t="s">
        <v>85</v>
      </c>
      <c r="AD37" s="2" t="s">
        <v>366</v>
      </c>
      <c r="AE37" s="2" t="s">
        <v>45</v>
      </c>
      <c r="AF37" s="2" t="s">
        <v>45</v>
      </c>
      <c r="AG37" s="2" t="s">
        <v>45</v>
      </c>
      <c r="AH37" s="2" t="s">
        <v>56</v>
      </c>
      <c r="AI37" s="2" t="s">
        <v>367</v>
      </c>
      <c r="AJ37" s="2" t="s">
        <v>368</v>
      </c>
      <c r="AK37" s="2">
        <v>2016</v>
      </c>
    </row>
    <row r="38" spans="2:37" ht="63">
      <c r="B38" s="2" t="s">
        <v>369</v>
      </c>
      <c r="C38" s="2" t="s">
        <v>370</v>
      </c>
      <c r="D38" s="2" t="s">
        <v>129</v>
      </c>
      <c r="E38" s="2" t="s">
        <v>371</v>
      </c>
      <c r="F38" s="2" t="s">
        <v>40</v>
      </c>
      <c r="G38" s="2" t="s">
        <v>372</v>
      </c>
      <c r="H38" s="2" t="s">
        <v>373</v>
      </c>
      <c r="I38" s="2" t="s">
        <v>43</v>
      </c>
      <c r="J38" s="2" t="s">
        <v>44</v>
      </c>
      <c r="K38" s="2" t="s">
        <v>45</v>
      </c>
      <c r="L38" s="2" t="s">
        <v>46</v>
      </c>
      <c r="M38" s="2" t="s">
        <v>47</v>
      </c>
      <c r="N38" s="4">
        <v>42669</v>
      </c>
      <c r="O38" s="16">
        <v>3.59</v>
      </c>
      <c r="P38" s="2" t="s">
        <v>66</v>
      </c>
      <c r="Q38" s="2">
        <v>403</v>
      </c>
      <c r="R38" s="2" t="s">
        <v>374</v>
      </c>
      <c r="S38" s="2" t="s">
        <v>375</v>
      </c>
      <c r="T38" s="2" t="s">
        <v>376</v>
      </c>
      <c r="U38" s="2">
        <v>2012</v>
      </c>
      <c r="V38" s="16">
        <v>4</v>
      </c>
      <c r="W38" s="16">
        <v>2</v>
      </c>
      <c r="X38" s="2" t="s">
        <v>45</v>
      </c>
      <c r="Y38" s="2" t="s">
        <v>377</v>
      </c>
      <c r="Z38" s="4">
        <v>42419</v>
      </c>
      <c r="AA38" s="4">
        <v>42339</v>
      </c>
      <c r="AB38" s="4">
        <v>42668</v>
      </c>
      <c r="AC38" s="2" t="s">
        <v>85</v>
      </c>
      <c r="AD38" s="2" t="s">
        <v>366</v>
      </c>
      <c r="AE38" s="2" t="s">
        <v>45</v>
      </c>
      <c r="AF38" s="2" t="s">
        <v>45</v>
      </c>
      <c r="AG38" s="2" t="s">
        <v>45</v>
      </c>
      <c r="AH38" s="2" t="s">
        <v>56</v>
      </c>
      <c r="AI38" s="2" t="s">
        <v>378</v>
      </c>
      <c r="AJ38" s="2" t="s">
        <v>379</v>
      </c>
      <c r="AK38" s="2">
        <v>2016</v>
      </c>
    </row>
    <row r="39" spans="2:37" ht="48">
      <c r="B39" s="2" t="s">
        <v>380</v>
      </c>
      <c r="C39" s="2" t="s">
        <v>381</v>
      </c>
      <c r="D39" s="2" t="s">
        <v>129</v>
      </c>
      <c r="E39" s="2" t="s">
        <v>382</v>
      </c>
      <c r="F39" s="2" t="s">
        <v>40</v>
      </c>
      <c r="G39" s="2" t="s">
        <v>383</v>
      </c>
      <c r="H39" s="2" t="s">
        <v>384</v>
      </c>
      <c r="I39" s="2" t="s">
        <v>43</v>
      </c>
      <c r="J39" s="2" t="s">
        <v>44</v>
      </c>
      <c r="K39" s="2" t="s">
        <v>45</v>
      </c>
      <c r="L39" s="2" t="s">
        <v>46</v>
      </c>
      <c r="M39" s="2" t="s">
        <v>47</v>
      </c>
      <c r="N39" s="4">
        <v>42668</v>
      </c>
      <c r="O39" s="16">
        <v>3.59</v>
      </c>
      <c r="P39" s="2" t="s">
        <v>66</v>
      </c>
      <c r="Q39" s="2">
        <v>407</v>
      </c>
      <c r="R39" s="2" t="s">
        <v>385</v>
      </c>
      <c r="S39" s="2" t="s">
        <v>386</v>
      </c>
      <c r="T39" s="2" t="s">
        <v>387</v>
      </c>
      <c r="U39" s="2">
        <v>2012</v>
      </c>
      <c r="V39" s="16">
        <v>4</v>
      </c>
      <c r="W39" s="16">
        <v>2</v>
      </c>
      <c r="X39" s="2" t="s">
        <v>45</v>
      </c>
      <c r="Y39" s="2" t="s">
        <v>388</v>
      </c>
      <c r="Z39" s="4">
        <v>42419</v>
      </c>
      <c r="AA39" s="4">
        <v>42339</v>
      </c>
      <c r="AB39" s="4">
        <v>42667</v>
      </c>
      <c r="AC39" s="2" t="s">
        <v>85</v>
      </c>
      <c r="AD39" s="2" t="s">
        <v>84</v>
      </c>
      <c r="AE39" s="2" t="s">
        <v>45</v>
      </c>
      <c r="AF39" s="2" t="s">
        <v>45</v>
      </c>
      <c r="AG39" s="2" t="s">
        <v>45</v>
      </c>
      <c r="AH39" s="2" t="s">
        <v>56</v>
      </c>
      <c r="AI39" s="2" t="s">
        <v>389</v>
      </c>
      <c r="AJ39" s="2" t="s">
        <v>390</v>
      </c>
      <c r="AK39" s="2">
        <v>2016</v>
      </c>
    </row>
    <row r="40" spans="2:37" ht="75">
      <c r="B40" s="2" t="s">
        <v>391</v>
      </c>
      <c r="C40" s="2" t="s">
        <v>392</v>
      </c>
      <c r="D40" s="2"/>
      <c r="E40" s="2" t="s">
        <v>393</v>
      </c>
      <c r="F40" s="2" t="s">
        <v>104</v>
      </c>
      <c r="G40" s="2" t="s">
        <v>131</v>
      </c>
      <c r="H40" s="2" t="s">
        <v>394</v>
      </c>
      <c r="I40" s="2" t="s">
        <v>43</v>
      </c>
      <c r="J40" s="2" t="s">
        <v>44</v>
      </c>
      <c r="K40" s="2" t="s">
        <v>45</v>
      </c>
      <c r="L40" s="2" t="s">
        <v>46</v>
      </c>
      <c r="M40" s="2" t="s">
        <v>47</v>
      </c>
      <c r="N40" s="4">
        <v>42577</v>
      </c>
      <c r="O40" s="16">
        <v>2.8</v>
      </c>
      <c r="P40" s="2" t="s">
        <v>49</v>
      </c>
      <c r="Q40" s="2">
        <v>436</v>
      </c>
      <c r="R40" s="2" t="s">
        <v>395</v>
      </c>
      <c r="S40" s="2" t="s">
        <v>396</v>
      </c>
      <c r="T40" s="2" t="s">
        <v>397</v>
      </c>
      <c r="U40" s="2">
        <v>2010</v>
      </c>
      <c r="V40" s="16">
        <v>5</v>
      </c>
      <c r="W40" s="16">
        <v>11</v>
      </c>
      <c r="X40" s="2" t="s">
        <v>45</v>
      </c>
      <c r="Y40" s="2" t="s">
        <v>398</v>
      </c>
      <c r="Z40" s="4">
        <v>41661</v>
      </c>
      <c r="AA40" s="4">
        <v>41660</v>
      </c>
      <c r="AB40" s="4">
        <v>42562</v>
      </c>
      <c r="AC40" s="2" t="s">
        <v>399</v>
      </c>
      <c r="AD40" s="2" t="s">
        <v>302</v>
      </c>
      <c r="AE40" s="2" t="s">
        <v>45</v>
      </c>
      <c r="AF40" s="2" t="s">
        <v>45</v>
      </c>
      <c r="AG40" s="2" t="s">
        <v>45</v>
      </c>
      <c r="AH40" s="2" t="s">
        <v>400</v>
      </c>
      <c r="AI40" s="2" t="s">
        <v>401</v>
      </c>
      <c r="AJ40" s="2" t="s">
        <v>402</v>
      </c>
      <c r="AK40" s="2">
        <v>2016</v>
      </c>
    </row>
    <row r="41" spans="2:37" ht="45">
      <c r="B41" s="2" t="s">
        <v>403</v>
      </c>
      <c r="C41" s="2" t="s">
        <v>404</v>
      </c>
      <c r="D41" s="2" t="s">
        <v>129</v>
      </c>
      <c r="E41" s="2" t="s">
        <v>405</v>
      </c>
      <c r="F41" s="2" t="s">
        <v>40</v>
      </c>
      <c r="G41" s="2" t="s">
        <v>406</v>
      </c>
      <c r="H41" s="2" t="s">
        <v>407</v>
      </c>
      <c r="I41" s="2" t="s">
        <v>43</v>
      </c>
      <c r="J41" s="2" t="s">
        <v>44</v>
      </c>
      <c r="K41" s="2" t="s">
        <v>45</v>
      </c>
      <c r="L41" s="2" t="s">
        <v>46</v>
      </c>
      <c r="M41" s="2" t="s">
        <v>47</v>
      </c>
      <c r="N41" s="4">
        <v>42670</v>
      </c>
      <c r="O41" s="16">
        <v>3.1</v>
      </c>
      <c r="P41" s="2" t="s">
        <v>66</v>
      </c>
      <c r="Q41" s="2">
        <v>453</v>
      </c>
      <c r="R41" s="2" t="s">
        <v>350</v>
      </c>
      <c r="S41" s="2" t="s">
        <v>408</v>
      </c>
      <c r="T41" s="2" t="s">
        <v>409</v>
      </c>
      <c r="U41" s="2">
        <v>2012</v>
      </c>
      <c r="V41" s="16">
        <v>4</v>
      </c>
      <c r="W41" s="16">
        <v>2</v>
      </c>
      <c r="X41" s="2" t="s">
        <v>237</v>
      </c>
      <c r="Y41" s="2" t="s">
        <v>410</v>
      </c>
      <c r="Z41" s="4">
        <v>42403</v>
      </c>
      <c r="AA41" s="4">
        <v>42333</v>
      </c>
      <c r="AB41" s="4">
        <v>42669</v>
      </c>
      <c r="AC41" s="2" t="s">
        <v>411</v>
      </c>
      <c r="AD41" s="2" t="s">
        <v>303</v>
      </c>
      <c r="AE41" s="2" t="s">
        <v>45</v>
      </c>
      <c r="AF41" s="2" t="s">
        <v>45</v>
      </c>
      <c r="AG41" s="2" t="s">
        <v>45</v>
      </c>
      <c r="AH41" s="2" t="s">
        <v>56</v>
      </c>
      <c r="AI41" s="2" t="s">
        <v>412</v>
      </c>
      <c r="AJ41" s="2" t="s">
        <v>413</v>
      </c>
      <c r="AK41" s="2">
        <v>2016</v>
      </c>
    </row>
    <row r="42" spans="2:37" ht="120">
      <c r="B42" s="2" t="s">
        <v>414</v>
      </c>
      <c r="C42" s="2" t="s">
        <v>415</v>
      </c>
      <c r="D42" s="2" t="s">
        <v>129</v>
      </c>
      <c r="E42" s="2" t="s">
        <v>416</v>
      </c>
      <c r="F42" s="2" t="s">
        <v>40</v>
      </c>
      <c r="G42" s="2" t="s">
        <v>417</v>
      </c>
      <c r="H42" s="2" t="s">
        <v>418</v>
      </c>
      <c r="I42" s="2" t="s">
        <v>43</v>
      </c>
      <c r="J42" s="2" t="s">
        <v>44</v>
      </c>
      <c r="K42" s="2" t="s">
        <v>45</v>
      </c>
      <c r="L42" s="2" t="s">
        <v>46</v>
      </c>
      <c r="M42" s="2" t="s">
        <v>47</v>
      </c>
      <c r="N42" s="4">
        <v>42674</v>
      </c>
      <c r="O42" s="16">
        <v>3.04</v>
      </c>
      <c r="P42" s="2" t="s">
        <v>66</v>
      </c>
      <c r="Q42" s="2">
        <v>406</v>
      </c>
      <c r="R42" s="2" t="s">
        <v>419</v>
      </c>
      <c r="S42" s="2" t="s">
        <v>420</v>
      </c>
      <c r="T42" s="2" t="s">
        <v>421</v>
      </c>
      <c r="U42" s="2">
        <v>2012</v>
      </c>
      <c r="V42" s="16">
        <v>4</v>
      </c>
      <c r="W42" s="16">
        <v>2</v>
      </c>
      <c r="X42" s="2" t="s">
        <v>45</v>
      </c>
      <c r="Y42" s="2" t="s">
        <v>422</v>
      </c>
      <c r="Z42" s="4">
        <v>42646</v>
      </c>
      <c r="AA42" s="4">
        <v>42226</v>
      </c>
      <c r="AB42" s="4">
        <v>42674</v>
      </c>
      <c r="AC42" s="2" t="s">
        <v>289</v>
      </c>
      <c r="AD42" s="2" t="s">
        <v>288</v>
      </c>
      <c r="AE42" s="2" t="s">
        <v>45</v>
      </c>
      <c r="AF42" s="2" t="s">
        <v>45</v>
      </c>
      <c r="AG42" s="2" t="s">
        <v>45</v>
      </c>
      <c r="AH42" s="2" t="s">
        <v>56</v>
      </c>
      <c r="AI42" s="2" t="s">
        <v>423</v>
      </c>
      <c r="AJ42" s="2" t="s">
        <v>424</v>
      </c>
      <c r="AK42" s="2">
        <v>2016</v>
      </c>
    </row>
    <row r="43" spans="2:37" ht="30">
      <c r="B43" s="2" t="s">
        <v>425</v>
      </c>
      <c r="C43" s="2" t="s">
        <v>426</v>
      </c>
      <c r="D43" s="2" t="s">
        <v>129</v>
      </c>
      <c r="E43" s="2" t="s">
        <v>427</v>
      </c>
      <c r="F43" s="2" t="s">
        <v>40</v>
      </c>
      <c r="G43" s="2" t="s">
        <v>428</v>
      </c>
      <c r="H43" s="2" t="s">
        <v>429</v>
      </c>
      <c r="I43" s="2" t="s">
        <v>43</v>
      </c>
      <c r="J43" s="2" t="s">
        <v>44</v>
      </c>
      <c r="K43" s="2" t="s">
        <v>45</v>
      </c>
      <c r="L43" s="2" t="s">
        <v>46</v>
      </c>
      <c r="M43" s="2" t="s">
        <v>47</v>
      </c>
      <c r="N43" s="4">
        <v>42674</v>
      </c>
      <c r="O43" s="16">
        <v>2.67</v>
      </c>
      <c r="P43" s="2" t="s">
        <v>49</v>
      </c>
      <c r="Q43" s="2">
        <v>423</v>
      </c>
      <c r="R43" s="2" t="s">
        <v>430</v>
      </c>
      <c r="S43" s="2" t="s">
        <v>431</v>
      </c>
      <c r="T43" s="2" t="s">
        <v>432</v>
      </c>
      <c r="U43" s="2">
        <v>2011</v>
      </c>
      <c r="V43" s="16">
        <v>5</v>
      </c>
      <c r="W43" s="16">
        <v>0</v>
      </c>
      <c r="X43" s="2" t="s">
        <v>45</v>
      </c>
      <c r="Y43" s="2" t="s">
        <v>433</v>
      </c>
      <c r="Z43" s="4">
        <v>42005</v>
      </c>
      <c r="AA43" s="4">
        <v>42156</v>
      </c>
      <c r="AB43" s="4">
        <v>42522</v>
      </c>
      <c r="AC43" s="2" t="s">
        <v>111</v>
      </c>
      <c r="AD43" s="2" t="s">
        <v>434</v>
      </c>
      <c r="AE43" s="2" t="s">
        <v>45</v>
      </c>
      <c r="AF43" s="2" t="s">
        <v>45</v>
      </c>
      <c r="AG43" s="2" t="s">
        <v>45</v>
      </c>
      <c r="AH43" s="2" t="s">
        <v>56</v>
      </c>
      <c r="AI43" s="2" t="s">
        <v>435</v>
      </c>
      <c r="AJ43" s="2" t="s">
        <v>436</v>
      </c>
      <c r="AK43" s="2">
        <v>2016</v>
      </c>
    </row>
    <row r="44" spans="2:37" ht="15.75">
      <c r="B44" s="79" t="s">
        <v>437</v>
      </c>
      <c r="C44" s="79" t="s">
        <v>438</v>
      </c>
      <c r="D44" s="79"/>
      <c r="E44" s="79" t="s">
        <v>439</v>
      </c>
      <c r="F44" s="79" t="s">
        <v>40</v>
      </c>
      <c r="G44" s="79" t="s">
        <v>440</v>
      </c>
      <c r="H44" s="79" t="s">
        <v>441</v>
      </c>
      <c r="I44" s="79" t="s">
        <v>43</v>
      </c>
      <c r="J44" s="79" t="s">
        <v>44</v>
      </c>
      <c r="K44" s="79" t="s">
        <v>45</v>
      </c>
      <c r="L44" s="79" t="s">
        <v>46</v>
      </c>
      <c r="M44" s="79" t="s">
        <v>47</v>
      </c>
      <c r="N44" s="82">
        <v>42376</v>
      </c>
      <c r="O44" s="17" t="s">
        <v>48</v>
      </c>
      <c r="P44" s="79" t="s">
        <v>66</v>
      </c>
      <c r="Q44" s="79">
        <v>410</v>
      </c>
      <c r="R44" s="79" t="s">
        <v>442</v>
      </c>
      <c r="S44" s="79" t="s">
        <v>443</v>
      </c>
      <c r="T44" s="79" t="s">
        <v>444</v>
      </c>
      <c r="U44" s="79">
        <v>2011</v>
      </c>
      <c r="V44" s="85">
        <v>4</v>
      </c>
      <c r="W44" s="85">
        <v>6</v>
      </c>
      <c r="X44" s="79" t="s">
        <v>45</v>
      </c>
      <c r="Y44" s="79" t="s">
        <v>445</v>
      </c>
      <c r="Z44" s="82">
        <v>42023</v>
      </c>
      <c r="AA44" s="82">
        <v>41940</v>
      </c>
      <c r="AB44" s="82">
        <v>42375</v>
      </c>
      <c r="AC44" s="79" t="s">
        <v>446</v>
      </c>
      <c r="AD44" s="79" t="s">
        <v>447</v>
      </c>
      <c r="AE44" s="79" t="s">
        <v>45</v>
      </c>
      <c r="AF44" s="79" t="s">
        <v>45</v>
      </c>
      <c r="AG44" s="79" t="s">
        <v>45</v>
      </c>
      <c r="AH44" s="79" t="s">
        <v>56</v>
      </c>
      <c r="AI44" s="79" t="s">
        <v>448</v>
      </c>
      <c r="AJ44" s="79" t="s">
        <v>449</v>
      </c>
      <c r="AK44" s="79">
        <v>2016</v>
      </c>
    </row>
    <row r="45" spans="2:37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3"/>
      <c r="O45" s="19" t="s">
        <v>59</v>
      </c>
      <c r="P45" s="80"/>
      <c r="Q45" s="80"/>
      <c r="R45" s="80"/>
      <c r="S45" s="80"/>
      <c r="T45" s="80"/>
      <c r="U45" s="80"/>
      <c r="V45" s="86"/>
      <c r="W45" s="86"/>
      <c r="X45" s="80"/>
      <c r="Y45" s="80"/>
      <c r="Z45" s="83"/>
      <c r="AA45" s="83"/>
      <c r="AB45" s="83"/>
      <c r="AC45" s="80"/>
      <c r="AD45" s="80"/>
      <c r="AE45" s="80"/>
      <c r="AF45" s="80"/>
      <c r="AG45" s="80"/>
      <c r="AH45" s="80"/>
      <c r="AI45" s="80"/>
      <c r="AJ45" s="80"/>
      <c r="AK45" s="80"/>
    </row>
    <row r="46" spans="2:37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3"/>
      <c r="O46" s="19" t="s">
        <v>60</v>
      </c>
      <c r="P46" s="80"/>
      <c r="Q46" s="80"/>
      <c r="R46" s="80"/>
      <c r="S46" s="80"/>
      <c r="T46" s="80"/>
      <c r="U46" s="80"/>
      <c r="V46" s="86"/>
      <c r="W46" s="86"/>
      <c r="X46" s="80"/>
      <c r="Y46" s="80"/>
      <c r="Z46" s="83"/>
      <c r="AA46" s="83"/>
      <c r="AB46" s="83"/>
      <c r="AC46" s="80"/>
      <c r="AD46" s="80"/>
      <c r="AE46" s="80"/>
      <c r="AF46" s="80"/>
      <c r="AG46" s="80"/>
      <c r="AH46" s="80"/>
      <c r="AI46" s="80"/>
      <c r="AJ46" s="80"/>
      <c r="AK46" s="80"/>
    </row>
    <row r="47" spans="2:37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4"/>
      <c r="O47" s="20"/>
      <c r="P47" s="81"/>
      <c r="Q47" s="81"/>
      <c r="R47" s="81"/>
      <c r="S47" s="81"/>
      <c r="T47" s="81"/>
      <c r="U47" s="81"/>
      <c r="V47" s="87"/>
      <c r="W47" s="87"/>
      <c r="X47" s="81"/>
      <c r="Y47" s="81"/>
      <c r="Z47" s="84"/>
      <c r="AA47" s="84"/>
      <c r="AB47" s="84"/>
      <c r="AC47" s="81"/>
      <c r="AD47" s="81"/>
      <c r="AE47" s="81"/>
      <c r="AF47" s="81"/>
      <c r="AG47" s="81"/>
      <c r="AH47" s="81"/>
      <c r="AI47" s="81"/>
      <c r="AJ47" s="81"/>
      <c r="AK47" s="81"/>
    </row>
    <row r="48" spans="2:37" ht="15.75">
      <c r="B48" s="79" t="s">
        <v>450</v>
      </c>
      <c r="C48" s="79" t="s">
        <v>451</v>
      </c>
      <c r="D48" s="79"/>
      <c r="E48" s="79" t="s">
        <v>452</v>
      </c>
      <c r="F48" s="79" t="s">
        <v>40</v>
      </c>
      <c r="G48" s="79" t="s">
        <v>453</v>
      </c>
      <c r="H48" s="79" t="s">
        <v>454</v>
      </c>
      <c r="I48" s="79" t="s">
        <v>43</v>
      </c>
      <c r="J48" s="79" t="s">
        <v>44</v>
      </c>
      <c r="K48" s="79" t="s">
        <v>45</v>
      </c>
      <c r="L48" s="79" t="s">
        <v>46</v>
      </c>
      <c r="M48" s="79" t="s">
        <v>47</v>
      </c>
      <c r="N48" s="82">
        <v>42373</v>
      </c>
      <c r="O48" s="17" t="s">
        <v>48</v>
      </c>
      <c r="P48" s="79" t="s">
        <v>49</v>
      </c>
      <c r="Q48" s="79">
        <v>446</v>
      </c>
      <c r="R48" s="79" t="s">
        <v>455</v>
      </c>
      <c r="S48" s="79" t="s">
        <v>456</v>
      </c>
      <c r="T48" s="79" t="s">
        <v>457</v>
      </c>
      <c r="U48" s="79">
        <v>2011</v>
      </c>
      <c r="V48" s="85">
        <v>4</v>
      </c>
      <c r="W48" s="85">
        <v>6</v>
      </c>
      <c r="X48" s="79" t="s">
        <v>45</v>
      </c>
      <c r="Y48" s="79" t="s">
        <v>458</v>
      </c>
      <c r="Z48" s="82">
        <v>42023</v>
      </c>
      <c r="AA48" s="82">
        <v>41940</v>
      </c>
      <c r="AB48" s="79"/>
      <c r="AC48" s="79" t="s">
        <v>447</v>
      </c>
      <c r="AD48" s="79" t="s">
        <v>302</v>
      </c>
      <c r="AE48" s="79" t="s">
        <v>45</v>
      </c>
      <c r="AF48" s="79" t="s">
        <v>45</v>
      </c>
      <c r="AG48" s="79" t="s">
        <v>45</v>
      </c>
      <c r="AH48" s="79" t="s">
        <v>56</v>
      </c>
      <c r="AI48" s="79" t="s">
        <v>459</v>
      </c>
      <c r="AJ48" s="79" t="s">
        <v>460</v>
      </c>
      <c r="AK48" s="79">
        <v>2016</v>
      </c>
    </row>
    <row r="49" spans="2:37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3"/>
      <c r="O49" s="18"/>
      <c r="P49" s="80"/>
      <c r="Q49" s="80"/>
      <c r="R49" s="80"/>
      <c r="S49" s="80"/>
      <c r="T49" s="80"/>
      <c r="U49" s="80"/>
      <c r="V49" s="86"/>
      <c r="W49" s="86"/>
      <c r="X49" s="80"/>
      <c r="Y49" s="80"/>
      <c r="Z49" s="83"/>
      <c r="AA49" s="83"/>
      <c r="AB49" s="80"/>
      <c r="AC49" s="80"/>
      <c r="AD49" s="80"/>
      <c r="AE49" s="80"/>
      <c r="AF49" s="80"/>
      <c r="AG49" s="80"/>
      <c r="AH49" s="80"/>
      <c r="AI49" s="80"/>
      <c r="AJ49" s="80"/>
      <c r="AK49" s="80"/>
    </row>
    <row r="50" spans="2:37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3"/>
      <c r="O50" s="19" t="s">
        <v>59</v>
      </c>
      <c r="P50" s="80"/>
      <c r="Q50" s="80"/>
      <c r="R50" s="80"/>
      <c r="S50" s="80"/>
      <c r="T50" s="80"/>
      <c r="U50" s="80"/>
      <c r="V50" s="86"/>
      <c r="W50" s="86"/>
      <c r="X50" s="80"/>
      <c r="Y50" s="80"/>
      <c r="Z50" s="83"/>
      <c r="AA50" s="83"/>
      <c r="AB50" s="80"/>
      <c r="AC50" s="80"/>
      <c r="AD50" s="80"/>
      <c r="AE50" s="80"/>
      <c r="AF50" s="80"/>
      <c r="AG50" s="80"/>
      <c r="AH50" s="80"/>
      <c r="AI50" s="80"/>
      <c r="AJ50" s="80"/>
      <c r="AK50" s="80"/>
    </row>
    <row r="51" spans="2:37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3"/>
      <c r="O51" s="19" t="s">
        <v>60</v>
      </c>
      <c r="P51" s="80"/>
      <c r="Q51" s="80"/>
      <c r="R51" s="80"/>
      <c r="S51" s="80"/>
      <c r="T51" s="80"/>
      <c r="U51" s="80"/>
      <c r="V51" s="86"/>
      <c r="W51" s="86"/>
      <c r="X51" s="80"/>
      <c r="Y51" s="80"/>
      <c r="Z51" s="83"/>
      <c r="AA51" s="83"/>
      <c r="AB51" s="80"/>
      <c r="AC51" s="80"/>
      <c r="AD51" s="80"/>
      <c r="AE51" s="80"/>
      <c r="AF51" s="80"/>
      <c r="AG51" s="80"/>
      <c r="AH51" s="80"/>
      <c r="AI51" s="80"/>
      <c r="AJ51" s="80"/>
      <c r="AK51" s="80"/>
    </row>
    <row r="52" spans="2:37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4"/>
      <c r="O52" s="20"/>
      <c r="P52" s="81"/>
      <c r="Q52" s="81"/>
      <c r="R52" s="81"/>
      <c r="S52" s="81"/>
      <c r="T52" s="81"/>
      <c r="U52" s="81"/>
      <c r="V52" s="87"/>
      <c r="W52" s="87"/>
      <c r="X52" s="81"/>
      <c r="Y52" s="81"/>
      <c r="Z52" s="84"/>
      <c r="AA52" s="84"/>
      <c r="AB52" s="81"/>
      <c r="AC52" s="81"/>
      <c r="AD52" s="81"/>
      <c r="AE52" s="81"/>
      <c r="AF52" s="81"/>
      <c r="AG52" s="81"/>
      <c r="AH52" s="81"/>
      <c r="AI52" s="81"/>
      <c r="AJ52" s="81"/>
      <c r="AK52" s="81"/>
    </row>
    <row r="53" spans="2:37" ht="75">
      <c r="B53" s="2" t="s">
        <v>461</v>
      </c>
      <c r="C53" s="2" t="s">
        <v>462</v>
      </c>
      <c r="D53" s="2" t="s">
        <v>129</v>
      </c>
      <c r="E53" s="2" t="s">
        <v>463</v>
      </c>
      <c r="F53" s="2" t="s">
        <v>104</v>
      </c>
      <c r="G53" s="2" t="s">
        <v>464</v>
      </c>
      <c r="H53" s="2" t="s">
        <v>465</v>
      </c>
      <c r="I53" s="2" t="s">
        <v>43</v>
      </c>
      <c r="J53" s="2" t="s">
        <v>44</v>
      </c>
      <c r="K53" s="2" t="s">
        <v>45</v>
      </c>
      <c r="L53" s="2" t="s">
        <v>80</v>
      </c>
      <c r="M53" s="2" t="s">
        <v>47</v>
      </c>
      <c r="N53" s="4">
        <v>42670</v>
      </c>
      <c r="O53" s="16">
        <v>3.15</v>
      </c>
      <c r="P53" s="2" t="s">
        <v>66</v>
      </c>
      <c r="Q53" s="2">
        <v>447</v>
      </c>
      <c r="R53" s="2" t="s">
        <v>466</v>
      </c>
      <c r="S53" s="2" t="s">
        <v>467</v>
      </c>
      <c r="T53" s="2" t="s">
        <v>468</v>
      </c>
      <c r="U53" s="2">
        <v>2012</v>
      </c>
      <c r="V53" s="16">
        <v>4</v>
      </c>
      <c r="W53" s="16">
        <v>2</v>
      </c>
      <c r="X53" s="2" t="s">
        <v>45</v>
      </c>
      <c r="Y53" s="2" t="s">
        <v>469</v>
      </c>
      <c r="Z53" s="4">
        <v>42419</v>
      </c>
      <c r="AA53" s="4">
        <v>42331</v>
      </c>
      <c r="AB53" s="4">
        <v>42668</v>
      </c>
      <c r="AC53" s="2" t="s">
        <v>470</v>
      </c>
      <c r="AD53" s="2" t="s">
        <v>471</v>
      </c>
      <c r="AE53" s="2" t="s">
        <v>45</v>
      </c>
      <c r="AF53" s="2" t="s">
        <v>45</v>
      </c>
      <c r="AG53" s="2" t="s">
        <v>45</v>
      </c>
      <c r="AH53" s="2" t="s">
        <v>56</v>
      </c>
      <c r="AI53" s="2" t="s">
        <v>472</v>
      </c>
      <c r="AJ53" s="2" t="s">
        <v>473</v>
      </c>
      <c r="AK53" s="2">
        <v>2016</v>
      </c>
    </row>
    <row r="54" spans="2:37" ht="75">
      <c r="B54" s="2" t="s">
        <v>474</v>
      </c>
      <c r="C54" s="2" t="s">
        <v>475</v>
      </c>
      <c r="D54" s="2" t="s">
        <v>129</v>
      </c>
      <c r="E54" s="2" t="s">
        <v>476</v>
      </c>
      <c r="F54" s="2" t="s">
        <v>40</v>
      </c>
      <c r="G54" s="2" t="s">
        <v>78</v>
      </c>
      <c r="H54" s="2" t="s">
        <v>477</v>
      </c>
      <c r="I54" s="2" t="s">
        <v>43</v>
      </c>
      <c r="J54" s="2" t="s">
        <v>44</v>
      </c>
      <c r="K54" s="2" t="s">
        <v>45</v>
      </c>
      <c r="L54" s="2" t="s">
        <v>46</v>
      </c>
      <c r="M54" s="2" t="s">
        <v>47</v>
      </c>
      <c r="N54" s="4">
        <v>42671</v>
      </c>
      <c r="O54" s="16">
        <v>3.29</v>
      </c>
      <c r="P54" s="2" t="s">
        <v>66</v>
      </c>
      <c r="Q54" s="2">
        <v>460</v>
      </c>
      <c r="R54" s="2" t="s">
        <v>478</v>
      </c>
      <c r="S54" s="2" t="s">
        <v>479</v>
      </c>
      <c r="T54" s="2" t="s">
        <v>480</v>
      </c>
      <c r="U54" s="2">
        <v>2012</v>
      </c>
      <c r="V54" s="16">
        <v>4</v>
      </c>
      <c r="W54" s="16">
        <v>2</v>
      </c>
      <c r="X54" s="2" t="s">
        <v>237</v>
      </c>
      <c r="Y54" s="2" t="s">
        <v>481</v>
      </c>
      <c r="Z54" s="4">
        <v>42411</v>
      </c>
      <c r="AA54" s="4">
        <v>42374</v>
      </c>
      <c r="AB54" s="4">
        <v>42675</v>
      </c>
      <c r="AC54" s="2" t="s">
        <v>482</v>
      </c>
      <c r="AD54" s="2" t="s">
        <v>84</v>
      </c>
      <c r="AE54" s="2" t="s">
        <v>45</v>
      </c>
      <c r="AF54" s="2" t="s">
        <v>45</v>
      </c>
      <c r="AG54" s="2" t="s">
        <v>45</v>
      </c>
      <c r="AH54" s="2" t="s">
        <v>56</v>
      </c>
      <c r="AI54" s="2" t="s">
        <v>483</v>
      </c>
      <c r="AJ54" s="2" t="s">
        <v>484</v>
      </c>
      <c r="AK54" s="2">
        <v>2016</v>
      </c>
    </row>
    <row r="55" spans="2:37" ht="75">
      <c r="B55" s="2" t="s">
        <v>485</v>
      </c>
      <c r="C55" s="2" t="s">
        <v>486</v>
      </c>
      <c r="D55" s="2"/>
      <c r="E55" s="2" t="s">
        <v>487</v>
      </c>
      <c r="F55" s="2" t="s">
        <v>40</v>
      </c>
      <c r="G55" s="2" t="s">
        <v>131</v>
      </c>
      <c r="H55" s="2" t="s">
        <v>488</v>
      </c>
      <c r="I55" s="2" t="s">
        <v>43</v>
      </c>
      <c r="J55" s="2" t="s">
        <v>44</v>
      </c>
      <c r="K55" s="2" t="s">
        <v>45</v>
      </c>
      <c r="L55" s="2" t="s">
        <v>46</v>
      </c>
      <c r="M55" s="2" t="s">
        <v>47</v>
      </c>
      <c r="N55" s="4">
        <v>42570</v>
      </c>
      <c r="O55" s="16">
        <v>3.07</v>
      </c>
      <c r="P55" s="2" t="s">
        <v>66</v>
      </c>
      <c r="Q55" s="2">
        <v>446</v>
      </c>
      <c r="R55" s="2" t="s">
        <v>489</v>
      </c>
      <c r="S55" s="2" t="s">
        <v>490</v>
      </c>
      <c r="T55" s="2" t="s">
        <v>491</v>
      </c>
      <c r="U55" s="2">
        <v>2012</v>
      </c>
      <c r="V55" s="16">
        <v>3</v>
      </c>
      <c r="W55" s="16">
        <v>11</v>
      </c>
      <c r="X55" s="2" t="s">
        <v>45</v>
      </c>
      <c r="Y55" s="2" t="s">
        <v>492</v>
      </c>
      <c r="Z55" s="2"/>
      <c r="AA55" s="2"/>
      <c r="AB55" s="2"/>
      <c r="AC55" s="2" t="s">
        <v>354</v>
      </c>
      <c r="AD55" s="2" t="s">
        <v>288</v>
      </c>
      <c r="AE55" s="2" t="s">
        <v>45</v>
      </c>
      <c r="AF55" s="2" t="s">
        <v>45</v>
      </c>
      <c r="AG55" s="2" t="s">
        <v>45</v>
      </c>
      <c r="AH55" s="2" t="s">
        <v>56</v>
      </c>
      <c r="AI55" s="2" t="s">
        <v>493</v>
      </c>
      <c r="AJ55" s="2" t="s">
        <v>494</v>
      </c>
      <c r="AK55" s="2">
        <v>2016</v>
      </c>
    </row>
    <row r="56" spans="2:37" ht="60">
      <c r="B56" s="2" t="s">
        <v>495</v>
      </c>
      <c r="C56" s="2" t="s">
        <v>496</v>
      </c>
      <c r="D56" s="2"/>
      <c r="E56" s="2" t="s">
        <v>497</v>
      </c>
      <c r="F56" s="2" t="s">
        <v>40</v>
      </c>
      <c r="G56" s="2" t="s">
        <v>131</v>
      </c>
      <c r="H56" s="2" t="s">
        <v>498</v>
      </c>
      <c r="I56" s="2" t="s">
        <v>43</v>
      </c>
      <c r="J56" s="2" t="s">
        <v>44</v>
      </c>
      <c r="K56" s="2" t="s">
        <v>45</v>
      </c>
      <c r="L56" s="2" t="s">
        <v>46</v>
      </c>
      <c r="M56" s="2" t="s">
        <v>47</v>
      </c>
      <c r="N56" s="4">
        <v>42578</v>
      </c>
      <c r="O56" s="16">
        <v>3.55</v>
      </c>
      <c r="P56" s="2" t="s">
        <v>66</v>
      </c>
      <c r="Q56" s="2">
        <v>400</v>
      </c>
      <c r="R56" s="2" t="s">
        <v>499</v>
      </c>
      <c r="S56" s="2" t="s">
        <v>500</v>
      </c>
      <c r="T56" s="2" t="s">
        <v>501</v>
      </c>
      <c r="U56" s="2">
        <v>2012</v>
      </c>
      <c r="V56" s="16">
        <v>3</v>
      </c>
      <c r="W56" s="16">
        <v>11</v>
      </c>
      <c r="X56" s="2" t="s">
        <v>237</v>
      </c>
      <c r="Y56" s="2" t="s">
        <v>502</v>
      </c>
      <c r="Z56" s="4">
        <v>42403</v>
      </c>
      <c r="AA56" s="4">
        <v>42372</v>
      </c>
      <c r="AB56" s="4">
        <v>42564</v>
      </c>
      <c r="AC56" s="2" t="s">
        <v>447</v>
      </c>
      <c r="AD56" s="2" t="s">
        <v>302</v>
      </c>
      <c r="AE56" s="2" t="s">
        <v>45</v>
      </c>
      <c r="AF56" s="2" t="s">
        <v>45</v>
      </c>
      <c r="AG56" s="2" t="s">
        <v>45</v>
      </c>
      <c r="AH56" s="2" t="s">
        <v>503</v>
      </c>
      <c r="AI56" s="2" t="s">
        <v>504</v>
      </c>
      <c r="AJ56" s="2" t="s">
        <v>505</v>
      </c>
      <c r="AK56" s="2">
        <v>2016</v>
      </c>
    </row>
    <row r="57" spans="2:37" ht="45">
      <c r="B57" s="2" t="s">
        <v>506</v>
      </c>
      <c r="C57" s="2" t="s">
        <v>507</v>
      </c>
      <c r="D57" s="2"/>
      <c r="E57" s="2" t="s">
        <v>508</v>
      </c>
      <c r="F57" s="2" t="s">
        <v>40</v>
      </c>
      <c r="G57" s="2" t="s">
        <v>509</v>
      </c>
      <c r="H57" s="2" t="s">
        <v>510</v>
      </c>
      <c r="I57" s="2" t="s">
        <v>43</v>
      </c>
      <c r="J57" s="2" t="s">
        <v>44</v>
      </c>
      <c r="K57" s="2" t="s">
        <v>45</v>
      </c>
      <c r="L57" s="2" t="s">
        <v>46</v>
      </c>
      <c r="M57" s="2" t="s">
        <v>47</v>
      </c>
      <c r="N57" s="4">
        <v>42570</v>
      </c>
      <c r="O57" s="16">
        <v>3.29</v>
      </c>
      <c r="P57" s="2" t="s">
        <v>66</v>
      </c>
      <c r="Q57" s="2">
        <v>400</v>
      </c>
      <c r="R57" s="2" t="s">
        <v>511</v>
      </c>
      <c r="S57" s="2" t="s">
        <v>512</v>
      </c>
      <c r="T57" s="2" t="s">
        <v>513</v>
      </c>
      <c r="U57" s="2">
        <v>2012</v>
      </c>
      <c r="V57" s="16">
        <v>3</v>
      </c>
      <c r="W57" s="16">
        <v>11</v>
      </c>
      <c r="X57" s="2" t="s">
        <v>45</v>
      </c>
      <c r="Y57" s="2" t="s">
        <v>514</v>
      </c>
      <c r="Z57" s="4">
        <v>42424</v>
      </c>
      <c r="AA57" s="4">
        <v>42340</v>
      </c>
      <c r="AB57" s="4">
        <v>42569</v>
      </c>
      <c r="AC57" s="2" t="s">
        <v>161</v>
      </c>
      <c r="AD57" s="2" t="s">
        <v>160</v>
      </c>
      <c r="AE57" s="2" t="s">
        <v>45</v>
      </c>
      <c r="AF57" s="2" t="s">
        <v>45</v>
      </c>
      <c r="AG57" s="2" t="s">
        <v>45</v>
      </c>
      <c r="AH57" s="2" t="s">
        <v>515</v>
      </c>
      <c r="AI57" s="2" t="s">
        <v>516</v>
      </c>
      <c r="AJ57" s="2" t="s">
        <v>517</v>
      </c>
      <c r="AK57" s="2">
        <v>2016</v>
      </c>
    </row>
    <row r="58" spans="2:37" ht="60">
      <c r="B58" s="2" t="s">
        <v>518</v>
      </c>
      <c r="C58" s="2" t="s">
        <v>519</v>
      </c>
      <c r="D58" s="2" t="s">
        <v>129</v>
      </c>
      <c r="E58" s="2" t="s">
        <v>520</v>
      </c>
      <c r="F58" s="2" t="s">
        <v>40</v>
      </c>
      <c r="G58" s="2" t="s">
        <v>521</v>
      </c>
      <c r="H58" s="2" t="s">
        <v>522</v>
      </c>
      <c r="I58" s="2" t="s">
        <v>43</v>
      </c>
      <c r="J58" s="2" t="s">
        <v>44</v>
      </c>
      <c r="K58" s="2" t="s">
        <v>45</v>
      </c>
      <c r="L58" s="2" t="s">
        <v>46</v>
      </c>
      <c r="M58" s="2" t="s">
        <v>47</v>
      </c>
      <c r="N58" s="4">
        <v>42674</v>
      </c>
      <c r="O58" s="16">
        <v>3.13</v>
      </c>
      <c r="P58" s="2" t="s">
        <v>66</v>
      </c>
      <c r="Q58" s="2">
        <v>453</v>
      </c>
      <c r="R58" s="2" t="s">
        <v>523</v>
      </c>
      <c r="S58" s="2" t="s">
        <v>524</v>
      </c>
      <c r="T58" s="2" t="s">
        <v>525</v>
      </c>
      <c r="U58" s="2">
        <v>2012</v>
      </c>
      <c r="V58" s="16">
        <v>4</v>
      </c>
      <c r="W58" s="16">
        <v>2</v>
      </c>
      <c r="X58" s="2" t="s">
        <v>45</v>
      </c>
      <c r="Y58" s="2" t="s">
        <v>526</v>
      </c>
      <c r="Z58" s="4">
        <v>42424</v>
      </c>
      <c r="AA58" s="4">
        <v>42388</v>
      </c>
      <c r="AB58" s="4">
        <v>42671</v>
      </c>
      <c r="AC58" s="2" t="s">
        <v>527</v>
      </c>
      <c r="AD58" s="2" t="s">
        <v>214</v>
      </c>
      <c r="AE58" s="2" t="s">
        <v>45</v>
      </c>
      <c r="AF58" s="2" t="s">
        <v>45</v>
      </c>
      <c r="AG58" s="2" t="s">
        <v>45</v>
      </c>
      <c r="AH58" s="2" t="s">
        <v>56</v>
      </c>
      <c r="AI58" s="2" t="s">
        <v>528</v>
      </c>
      <c r="AJ58" s="2" t="s">
        <v>529</v>
      </c>
      <c r="AK58" s="2">
        <v>2016</v>
      </c>
    </row>
    <row r="59" spans="2:37" ht="60">
      <c r="B59" s="2" t="s">
        <v>530</v>
      </c>
      <c r="C59" s="2" t="s">
        <v>531</v>
      </c>
      <c r="D59" s="2"/>
      <c r="E59" s="2" t="s">
        <v>532</v>
      </c>
      <c r="F59" s="2" t="s">
        <v>40</v>
      </c>
      <c r="G59" s="2" t="s">
        <v>533</v>
      </c>
      <c r="H59" s="2" t="s">
        <v>534</v>
      </c>
      <c r="I59" s="2" t="s">
        <v>43</v>
      </c>
      <c r="J59" s="2" t="s">
        <v>44</v>
      </c>
      <c r="K59" s="2" t="s">
        <v>45</v>
      </c>
      <c r="L59" s="2" t="s">
        <v>46</v>
      </c>
      <c r="M59" s="2" t="s">
        <v>47</v>
      </c>
      <c r="N59" s="4">
        <v>42571</v>
      </c>
      <c r="O59" s="16">
        <v>3.43</v>
      </c>
      <c r="P59" s="2" t="s">
        <v>66</v>
      </c>
      <c r="Q59" s="2">
        <v>403</v>
      </c>
      <c r="R59" s="2" t="s">
        <v>535</v>
      </c>
      <c r="S59" s="2" t="s">
        <v>536</v>
      </c>
      <c r="T59" s="2" t="s">
        <v>537</v>
      </c>
      <c r="U59" s="2">
        <v>2012</v>
      </c>
      <c r="V59" s="16">
        <v>3</v>
      </c>
      <c r="W59" s="16">
        <v>11</v>
      </c>
      <c r="X59" s="2" t="s">
        <v>45</v>
      </c>
      <c r="Y59" s="2" t="s">
        <v>538</v>
      </c>
      <c r="Z59" s="4">
        <v>42419</v>
      </c>
      <c r="AA59" s="4">
        <v>42691</v>
      </c>
      <c r="AB59" s="4">
        <v>42568</v>
      </c>
      <c r="AC59" s="2" t="s">
        <v>539</v>
      </c>
      <c r="AD59" s="2" t="s">
        <v>540</v>
      </c>
      <c r="AE59" s="2" t="s">
        <v>45</v>
      </c>
      <c r="AF59" s="2" t="s">
        <v>45</v>
      </c>
      <c r="AG59" s="2" t="s">
        <v>45</v>
      </c>
      <c r="AH59" s="2" t="s">
        <v>56</v>
      </c>
      <c r="AI59" s="2" t="s">
        <v>541</v>
      </c>
      <c r="AJ59" s="2" t="s">
        <v>542</v>
      </c>
      <c r="AK59" s="2">
        <v>2016</v>
      </c>
    </row>
    <row r="60" spans="2:37" ht="75">
      <c r="B60" s="2" t="s">
        <v>543</v>
      </c>
      <c r="C60" s="2" t="s">
        <v>544</v>
      </c>
      <c r="D60" s="2"/>
      <c r="E60" s="2" t="s">
        <v>545</v>
      </c>
      <c r="F60" s="2" t="s">
        <v>104</v>
      </c>
      <c r="G60" s="2" t="s">
        <v>546</v>
      </c>
      <c r="H60" s="2" t="s">
        <v>547</v>
      </c>
      <c r="I60" s="2" t="s">
        <v>43</v>
      </c>
      <c r="J60" s="2" t="s">
        <v>44</v>
      </c>
      <c r="K60" s="2" t="s">
        <v>45</v>
      </c>
      <c r="L60" s="2" t="s">
        <v>46</v>
      </c>
      <c r="M60" s="2" t="s">
        <v>47</v>
      </c>
      <c r="N60" s="4">
        <v>42569</v>
      </c>
      <c r="O60" s="16">
        <v>3.32</v>
      </c>
      <c r="P60" s="2" t="s">
        <v>66</v>
      </c>
      <c r="Q60" s="2">
        <v>420</v>
      </c>
      <c r="R60" s="2" t="s">
        <v>548</v>
      </c>
      <c r="S60" s="2" t="s">
        <v>549</v>
      </c>
      <c r="T60" s="2" t="s">
        <v>550</v>
      </c>
      <c r="U60" s="2">
        <v>2012</v>
      </c>
      <c r="V60" s="16">
        <v>3</v>
      </c>
      <c r="W60" s="16">
        <v>11</v>
      </c>
      <c r="X60" s="2" t="s">
        <v>45</v>
      </c>
      <c r="Y60" s="2" t="s">
        <v>551</v>
      </c>
      <c r="Z60" s="4">
        <v>42424</v>
      </c>
      <c r="AA60" s="4">
        <v>42278</v>
      </c>
      <c r="AB60" s="4">
        <v>42569</v>
      </c>
      <c r="AC60" s="2" t="s">
        <v>160</v>
      </c>
      <c r="AD60" s="2" t="s">
        <v>84</v>
      </c>
      <c r="AE60" s="2" t="s">
        <v>45</v>
      </c>
      <c r="AF60" s="2" t="s">
        <v>45</v>
      </c>
      <c r="AG60" s="2" t="s">
        <v>45</v>
      </c>
      <c r="AH60" s="2" t="s">
        <v>552</v>
      </c>
      <c r="AI60" s="2" t="s">
        <v>553</v>
      </c>
      <c r="AJ60" s="2" t="s">
        <v>554</v>
      </c>
      <c r="AK60" s="2">
        <v>2016</v>
      </c>
    </row>
    <row r="61" spans="2:37" ht="60">
      <c r="B61" s="2" t="s">
        <v>555</v>
      </c>
      <c r="C61" s="2" t="s">
        <v>556</v>
      </c>
      <c r="D61" s="2"/>
      <c r="E61" s="2" t="s">
        <v>557</v>
      </c>
      <c r="F61" s="2" t="s">
        <v>40</v>
      </c>
      <c r="G61" s="2" t="s">
        <v>558</v>
      </c>
      <c r="H61" s="2" t="s">
        <v>559</v>
      </c>
      <c r="I61" s="2" t="s">
        <v>43</v>
      </c>
      <c r="J61" s="2" t="s">
        <v>44</v>
      </c>
      <c r="K61" s="2" t="s">
        <v>45</v>
      </c>
      <c r="L61" s="2" t="s">
        <v>80</v>
      </c>
      <c r="M61" s="2" t="s">
        <v>47</v>
      </c>
      <c r="N61" s="4">
        <v>42571</v>
      </c>
      <c r="O61" s="16">
        <v>3.38</v>
      </c>
      <c r="P61" s="2" t="s">
        <v>66</v>
      </c>
      <c r="Q61" s="2">
        <v>440</v>
      </c>
      <c r="R61" s="2" t="s">
        <v>560</v>
      </c>
      <c r="S61" s="2" t="s">
        <v>561</v>
      </c>
      <c r="T61" s="2" t="s">
        <v>562</v>
      </c>
      <c r="U61" s="2">
        <v>2012</v>
      </c>
      <c r="V61" s="16">
        <v>3</v>
      </c>
      <c r="W61" s="16">
        <v>11</v>
      </c>
      <c r="X61" s="2" t="s">
        <v>45</v>
      </c>
      <c r="Y61" s="2" t="s">
        <v>563</v>
      </c>
      <c r="Z61" s="4">
        <v>42403</v>
      </c>
      <c r="AA61" s="4">
        <v>42278</v>
      </c>
      <c r="AB61" s="4">
        <v>42571</v>
      </c>
      <c r="AC61" s="2" t="s">
        <v>564</v>
      </c>
      <c r="AD61" s="2" t="s">
        <v>565</v>
      </c>
      <c r="AE61" s="2" t="s">
        <v>45</v>
      </c>
      <c r="AF61" s="2" t="s">
        <v>45</v>
      </c>
      <c r="AG61" s="2" t="s">
        <v>45</v>
      </c>
      <c r="AH61" s="2" t="s">
        <v>566</v>
      </c>
      <c r="AI61" s="2" t="s">
        <v>567</v>
      </c>
      <c r="AJ61" s="2" t="s">
        <v>568</v>
      </c>
      <c r="AK61" s="2">
        <v>2016</v>
      </c>
    </row>
    <row r="62" spans="2:37" ht="60">
      <c r="B62" s="2" t="s">
        <v>569</v>
      </c>
      <c r="C62" s="2" t="s">
        <v>570</v>
      </c>
      <c r="D62" s="2"/>
      <c r="E62" s="2" t="s">
        <v>571</v>
      </c>
      <c r="F62" s="2" t="s">
        <v>40</v>
      </c>
      <c r="G62" s="2" t="s">
        <v>572</v>
      </c>
      <c r="H62" s="2" t="s">
        <v>573</v>
      </c>
      <c r="I62" s="2" t="s">
        <v>43</v>
      </c>
      <c r="J62" s="2" t="s">
        <v>44</v>
      </c>
      <c r="K62" s="2" t="s">
        <v>45</v>
      </c>
      <c r="L62" s="2" t="s">
        <v>80</v>
      </c>
      <c r="M62" s="2" t="s">
        <v>47</v>
      </c>
      <c r="N62" s="4">
        <v>42570</v>
      </c>
      <c r="O62" s="16">
        <v>3.31</v>
      </c>
      <c r="P62" s="2" t="s">
        <v>66</v>
      </c>
      <c r="Q62" s="2">
        <v>400</v>
      </c>
      <c r="R62" s="2" t="s">
        <v>574</v>
      </c>
      <c r="S62" s="2" t="s">
        <v>575</v>
      </c>
      <c r="T62" s="2" t="s">
        <v>576</v>
      </c>
      <c r="U62" s="2">
        <v>2012</v>
      </c>
      <c r="V62" s="16">
        <v>3</v>
      </c>
      <c r="W62" s="16">
        <v>11</v>
      </c>
      <c r="X62" s="2" t="s">
        <v>45</v>
      </c>
      <c r="Y62" s="2" t="s">
        <v>577</v>
      </c>
      <c r="Z62" s="4">
        <v>42403</v>
      </c>
      <c r="AA62" s="4">
        <v>42295</v>
      </c>
      <c r="AB62" s="2"/>
      <c r="AC62" s="2" t="s">
        <v>578</v>
      </c>
      <c r="AD62" s="2" t="s">
        <v>54</v>
      </c>
      <c r="AE62" s="2" t="s">
        <v>45</v>
      </c>
      <c r="AF62" s="2" t="s">
        <v>45</v>
      </c>
      <c r="AG62" s="2" t="s">
        <v>45</v>
      </c>
      <c r="AH62" s="2" t="s">
        <v>56</v>
      </c>
      <c r="AI62" s="2" t="s">
        <v>579</v>
      </c>
      <c r="AJ62" s="2" t="s">
        <v>580</v>
      </c>
      <c r="AK62" s="2">
        <v>2016</v>
      </c>
    </row>
    <row r="63" spans="2:37" ht="60">
      <c r="B63" s="2" t="s">
        <v>581</v>
      </c>
      <c r="C63" s="2" t="s">
        <v>582</v>
      </c>
      <c r="D63" s="2"/>
      <c r="E63" s="2" t="s">
        <v>583</v>
      </c>
      <c r="F63" s="2" t="s">
        <v>40</v>
      </c>
      <c r="G63" s="2" t="s">
        <v>131</v>
      </c>
      <c r="H63" s="2" t="s">
        <v>584</v>
      </c>
      <c r="I63" s="2" t="s">
        <v>43</v>
      </c>
      <c r="J63" s="2" t="s">
        <v>44</v>
      </c>
      <c r="K63" s="2" t="s">
        <v>45</v>
      </c>
      <c r="L63" s="2" t="s">
        <v>46</v>
      </c>
      <c r="M63" s="2" t="s">
        <v>47</v>
      </c>
      <c r="N63" s="4">
        <v>42576</v>
      </c>
      <c r="O63" s="16">
        <v>3.48</v>
      </c>
      <c r="P63" s="2" t="s">
        <v>66</v>
      </c>
      <c r="Q63" s="2">
        <v>427</v>
      </c>
      <c r="R63" s="2" t="s">
        <v>585</v>
      </c>
      <c r="S63" s="2" t="s">
        <v>337</v>
      </c>
      <c r="T63" s="2" t="s">
        <v>586</v>
      </c>
      <c r="U63" s="2">
        <v>2012</v>
      </c>
      <c r="V63" s="16">
        <v>3</v>
      </c>
      <c r="W63" s="16">
        <v>11</v>
      </c>
      <c r="X63" s="2" t="s">
        <v>237</v>
      </c>
      <c r="Y63" s="2" t="s">
        <v>587</v>
      </c>
      <c r="Z63" s="4">
        <v>42403</v>
      </c>
      <c r="AA63" s="4">
        <v>42278</v>
      </c>
      <c r="AB63" s="4">
        <v>42575</v>
      </c>
      <c r="AC63" s="2" t="s">
        <v>54</v>
      </c>
      <c r="AD63" s="2" t="s">
        <v>55</v>
      </c>
      <c r="AE63" s="2" t="s">
        <v>45</v>
      </c>
      <c r="AF63" s="2" t="s">
        <v>45</v>
      </c>
      <c r="AG63" s="2" t="s">
        <v>45</v>
      </c>
      <c r="AH63" s="2" t="s">
        <v>588</v>
      </c>
      <c r="AI63" s="2" t="s">
        <v>589</v>
      </c>
      <c r="AJ63" s="2" t="s">
        <v>590</v>
      </c>
      <c r="AK63" s="2">
        <v>2016</v>
      </c>
    </row>
    <row r="64" spans="2:37" ht="60">
      <c r="B64" s="2" t="s">
        <v>591</v>
      </c>
      <c r="C64" s="2" t="s">
        <v>592</v>
      </c>
      <c r="D64" s="2"/>
      <c r="E64" s="2" t="s">
        <v>593</v>
      </c>
      <c r="F64" s="2" t="s">
        <v>104</v>
      </c>
      <c r="G64" s="2" t="s">
        <v>131</v>
      </c>
      <c r="H64" s="2" t="s">
        <v>594</v>
      </c>
      <c r="I64" s="2" t="s">
        <v>43</v>
      </c>
      <c r="J64" s="2" t="s">
        <v>44</v>
      </c>
      <c r="K64" s="2" t="s">
        <v>45</v>
      </c>
      <c r="L64" s="2" t="s">
        <v>80</v>
      </c>
      <c r="M64" s="2" t="s">
        <v>47</v>
      </c>
      <c r="N64" s="4">
        <v>42573</v>
      </c>
      <c r="O64" s="16">
        <v>3.21</v>
      </c>
      <c r="P64" s="2" t="s">
        <v>66</v>
      </c>
      <c r="Q64" s="2">
        <v>466</v>
      </c>
      <c r="R64" s="2" t="s">
        <v>595</v>
      </c>
      <c r="S64" s="2" t="s">
        <v>596</v>
      </c>
      <c r="T64" s="2" t="s">
        <v>597</v>
      </c>
      <c r="U64" s="2">
        <v>2012</v>
      </c>
      <c r="V64" s="16">
        <v>3</v>
      </c>
      <c r="W64" s="16">
        <v>11</v>
      </c>
      <c r="X64" s="2" t="s">
        <v>45</v>
      </c>
      <c r="Y64" s="2" t="s">
        <v>598</v>
      </c>
      <c r="Z64" s="4">
        <v>42403</v>
      </c>
      <c r="AA64" s="4">
        <v>42295</v>
      </c>
      <c r="AB64" s="2"/>
      <c r="AC64" s="2" t="s">
        <v>578</v>
      </c>
      <c r="AD64" s="2" t="s">
        <v>54</v>
      </c>
      <c r="AE64" s="2" t="s">
        <v>45</v>
      </c>
      <c r="AF64" s="2" t="s">
        <v>45</v>
      </c>
      <c r="AG64" s="2" t="s">
        <v>45</v>
      </c>
      <c r="AH64" s="2" t="s">
        <v>56</v>
      </c>
      <c r="AI64" s="2" t="s">
        <v>599</v>
      </c>
      <c r="AJ64" s="2" t="s">
        <v>600</v>
      </c>
      <c r="AK64" s="2">
        <v>2016</v>
      </c>
    </row>
    <row r="65" spans="2:37" ht="63">
      <c r="B65" s="2" t="s">
        <v>601</v>
      </c>
      <c r="C65" s="2" t="s">
        <v>602</v>
      </c>
      <c r="D65" s="2"/>
      <c r="E65" s="2" t="s">
        <v>603</v>
      </c>
      <c r="F65" s="2" t="s">
        <v>104</v>
      </c>
      <c r="G65" s="2" t="s">
        <v>131</v>
      </c>
      <c r="H65" s="2" t="s">
        <v>604</v>
      </c>
      <c r="I65" s="2" t="s">
        <v>43</v>
      </c>
      <c r="J65" s="2" t="s">
        <v>44</v>
      </c>
      <c r="K65" s="2" t="s">
        <v>45</v>
      </c>
      <c r="L65" s="2" t="s">
        <v>46</v>
      </c>
      <c r="M65" s="2" t="s">
        <v>47</v>
      </c>
      <c r="N65" s="4">
        <v>42577</v>
      </c>
      <c r="O65" s="16">
        <v>3.22</v>
      </c>
      <c r="P65" s="2" t="s">
        <v>66</v>
      </c>
      <c r="Q65" s="2">
        <v>530</v>
      </c>
      <c r="R65" s="2" t="s">
        <v>605</v>
      </c>
      <c r="S65" s="2" t="s">
        <v>606</v>
      </c>
      <c r="T65" s="2" t="s">
        <v>607</v>
      </c>
      <c r="U65" s="2">
        <v>2012</v>
      </c>
      <c r="V65" s="16">
        <v>3</v>
      </c>
      <c r="W65" s="16">
        <v>11</v>
      </c>
      <c r="X65" s="2" t="s">
        <v>45</v>
      </c>
      <c r="Y65" s="2" t="s">
        <v>608</v>
      </c>
      <c r="Z65" s="4">
        <v>42403</v>
      </c>
      <c r="AA65" s="4">
        <v>42317</v>
      </c>
      <c r="AB65" s="4">
        <v>42576</v>
      </c>
      <c r="AC65" s="2" t="s">
        <v>54</v>
      </c>
      <c r="AD65" s="2" t="s">
        <v>609</v>
      </c>
      <c r="AE65" s="2" t="s">
        <v>45</v>
      </c>
      <c r="AF65" s="2" t="s">
        <v>45</v>
      </c>
      <c r="AG65" s="2" t="s">
        <v>45</v>
      </c>
      <c r="AH65" s="2" t="s">
        <v>610</v>
      </c>
      <c r="AI65" s="2" t="s">
        <v>611</v>
      </c>
      <c r="AJ65" s="2" t="s">
        <v>612</v>
      </c>
      <c r="AK65" s="2">
        <v>2016</v>
      </c>
    </row>
    <row r="66" spans="2:37" ht="60">
      <c r="B66" s="2" t="s">
        <v>613</v>
      </c>
      <c r="C66" s="2" t="s">
        <v>614</v>
      </c>
      <c r="D66" s="2"/>
      <c r="E66" s="2" t="s">
        <v>615</v>
      </c>
      <c r="F66" s="2" t="s">
        <v>40</v>
      </c>
      <c r="G66" s="2" t="s">
        <v>616</v>
      </c>
      <c r="H66" s="2" t="s">
        <v>617</v>
      </c>
      <c r="I66" s="2" t="s">
        <v>43</v>
      </c>
      <c r="J66" s="2" t="s">
        <v>44</v>
      </c>
      <c r="K66" s="2" t="s">
        <v>45</v>
      </c>
      <c r="L66" s="2" t="s">
        <v>80</v>
      </c>
      <c r="M66" s="2" t="s">
        <v>47</v>
      </c>
      <c r="N66" s="4">
        <v>42572</v>
      </c>
      <c r="O66" s="16">
        <v>3.22</v>
      </c>
      <c r="P66" s="2" t="s">
        <v>66</v>
      </c>
      <c r="Q66" s="2">
        <v>430</v>
      </c>
      <c r="R66" s="2" t="s">
        <v>618</v>
      </c>
      <c r="S66" s="2" t="s">
        <v>619</v>
      </c>
      <c r="T66" s="2" t="s">
        <v>620</v>
      </c>
      <c r="U66" s="2">
        <v>2012</v>
      </c>
      <c r="V66" s="16">
        <v>3</v>
      </c>
      <c r="W66" s="16">
        <v>11</v>
      </c>
      <c r="X66" s="2" t="s">
        <v>45</v>
      </c>
      <c r="Y66" s="2" t="s">
        <v>621</v>
      </c>
      <c r="Z66" s="4">
        <v>42419</v>
      </c>
      <c r="AA66" s="4">
        <v>42288</v>
      </c>
      <c r="AB66" s="4">
        <v>42571</v>
      </c>
      <c r="AC66" s="2" t="s">
        <v>341</v>
      </c>
      <c r="AD66" s="2" t="s">
        <v>188</v>
      </c>
      <c r="AE66" s="2" t="s">
        <v>45</v>
      </c>
      <c r="AF66" s="2" t="s">
        <v>45</v>
      </c>
      <c r="AG66" s="2" t="s">
        <v>45</v>
      </c>
      <c r="AH66" s="2" t="s">
        <v>342</v>
      </c>
      <c r="AI66" s="2" t="s">
        <v>622</v>
      </c>
      <c r="AJ66" s="2" t="s">
        <v>623</v>
      </c>
      <c r="AK66" s="2">
        <v>2016</v>
      </c>
    </row>
    <row r="67" spans="2:37" ht="60">
      <c r="B67" s="2" t="s">
        <v>624</v>
      </c>
      <c r="C67" s="2" t="s">
        <v>625</v>
      </c>
      <c r="D67" s="2"/>
      <c r="E67" s="2" t="s">
        <v>626</v>
      </c>
      <c r="F67" s="2" t="s">
        <v>40</v>
      </c>
      <c r="G67" s="2" t="s">
        <v>627</v>
      </c>
      <c r="H67" s="2" t="s">
        <v>628</v>
      </c>
      <c r="I67" s="2" t="s">
        <v>43</v>
      </c>
      <c r="J67" s="2" t="s">
        <v>44</v>
      </c>
      <c r="K67" s="2" t="s">
        <v>45</v>
      </c>
      <c r="L67" s="2" t="s">
        <v>46</v>
      </c>
      <c r="M67" s="2" t="s">
        <v>47</v>
      </c>
      <c r="N67" s="4">
        <v>42573</v>
      </c>
      <c r="O67" s="16">
        <v>3.13</v>
      </c>
      <c r="P67" s="2" t="s">
        <v>66</v>
      </c>
      <c r="Q67" s="2">
        <v>490</v>
      </c>
      <c r="R67" s="2" t="s">
        <v>629</v>
      </c>
      <c r="S67" s="2" t="s">
        <v>630</v>
      </c>
      <c r="T67" s="2" t="s">
        <v>631</v>
      </c>
      <c r="U67" s="2">
        <v>2012</v>
      </c>
      <c r="V67" s="16">
        <v>3</v>
      </c>
      <c r="W67" s="16">
        <v>11</v>
      </c>
      <c r="X67" s="2" t="s">
        <v>237</v>
      </c>
      <c r="Y67" s="2" t="s">
        <v>632</v>
      </c>
      <c r="Z67" s="4">
        <v>42403</v>
      </c>
      <c r="AA67" s="4">
        <v>42295</v>
      </c>
      <c r="AB67" s="4">
        <v>42578</v>
      </c>
      <c r="AC67" s="2" t="s">
        <v>54</v>
      </c>
      <c r="AD67" s="2" t="s">
        <v>578</v>
      </c>
      <c r="AE67" s="2" t="s">
        <v>45</v>
      </c>
      <c r="AF67" s="2" t="s">
        <v>45</v>
      </c>
      <c r="AG67" s="2" t="s">
        <v>45</v>
      </c>
      <c r="AH67" s="2" t="s">
        <v>56</v>
      </c>
      <c r="AI67" s="2" t="s">
        <v>633</v>
      </c>
      <c r="AJ67" s="2" t="s">
        <v>634</v>
      </c>
      <c r="AK67" s="2">
        <v>2016</v>
      </c>
    </row>
    <row r="68" spans="2:37" ht="60">
      <c r="B68" s="2" t="s">
        <v>635</v>
      </c>
      <c r="C68" s="2" t="s">
        <v>636</v>
      </c>
      <c r="D68" s="2"/>
      <c r="E68" s="2" t="s">
        <v>637</v>
      </c>
      <c r="F68" s="2" t="s">
        <v>40</v>
      </c>
      <c r="G68" s="2" t="s">
        <v>638</v>
      </c>
      <c r="H68" s="2" t="s">
        <v>270</v>
      </c>
      <c r="I68" s="2" t="s">
        <v>43</v>
      </c>
      <c r="J68" s="2" t="s">
        <v>44</v>
      </c>
      <c r="K68" s="2" t="s">
        <v>45</v>
      </c>
      <c r="L68" s="2" t="s">
        <v>46</v>
      </c>
      <c r="M68" s="2" t="s">
        <v>47</v>
      </c>
      <c r="N68" s="4">
        <v>42572</v>
      </c>
      <c r="O68" s="16">
        <v>3.22</v>
      </c>
      <c r="P68" s="2" t="s">
        <v>66</v>
      </c>
      <c r="Q68" s="2">
        <v>450</v>
      </c>
      <c r="R68" s="2" t="s">
        <v>639</v>
      </c>
      <c r="S68" s="2" t="s">
        <v>640</v>
      </c>
      <c r="T68" s="2" t="s">
        <v>641</v>
      </c>
      <c r="U68" s="2">
        <v>2012</v>
      </c>
      <c r="V68" s="16">
        <v>3</v>
      </c>
      <c r="W68" s="16">
        <v>11</v>
      </c>
      <c r="X68" s="2" t="s">
        <v>45</v>
      </c>
      <c r="Y68" s="2" t="s">
        <v>642</v>
      </c>
      <c r="Z68" s="4">
        <v>42419</v>
      </c>
      <c r="AA68" s="4">
        <v>42654</v>
      </c>
      <c r="AB68" s="4">
        <v>42571</v>
      </c>
      <c r="AC68" s="2" t="s">
        <v>226</v>
      </c>
      <c r="AD68" s="2" t="s">
        <v>124</v>
      </c>
      <c r="AE68" s="2" t="s">
        <v>45</v>
      </c>
      <c r="AF68" s="2" t="s">
        <v>45</v>
      </c>
      <c r="AG68" s="2" t="s">
        <v>45</v>
      </c>
      <c r="AH68" s="2" t="s">
        <v>56</v>
      </c>
      <c r="AI68" s="2" t="s">
        <v>643</v>
      </c>
      <c r="AJ68" s="2" t="s">
        <v>644</v>
      </c>
      <c r="AK68" s="2">
        <v>2016</v>
      </c>
    </row>
    <row r="69" spans="2:37" ht="63">
      <c r="B69" s="2" t="s">
        <v>645</v>
      </c>
      <c r="C69" s="2" t="s">
        <v>646</v>
      </c>
      <c r="D69" s="2"/>
      <c r="E69" s="2" t="s">
        <v>647</v>
      </c>
      <c r="F69" s="2" t="s">
        <v>40</v>
      </c>
      <c r="G69" s="2" t="s">
        <v>648</v>
      </c>
      <c r="H69" s="2" t="s">
        <v>649</v>
      </c>
      <c r="I69" s="2" t="s">
        <v>43</v>
      </c>
      <c r="J69" s="2" t="s">
        <v>44</v>
      </c>
      <c r="K69" s="2" t="s">
        <v>45</v>
      </c>
      <c r="L69" s="2" t="s">
        <v>46</v>
      </c>
      <c r="M69" s="2" t="s">
        <v>47</v>
      </c>
      <c r="N69" s="4">
        <v>42578</v>
      </c>
      <c r="O69" s="16">
        <v>3.53</v>
      </c>
      <c r="P69" s="2" t="s">
        <v>66</v>
      </c>
      <c r="Q69" s="2">
        <v>490</v>
      </c>
      <c r="R69" s="2" t="s">
        <v>650</v>
      </c>
      <c r="S69" s="2" t="s">
        <v>651</v>
      </c>
      <c r="T69" s="2" t="s">
        <v>652</v>
      </c>
      <c r="U69" s="2">
        <v>2012</v>
      </c>
      <c r="V69" s="16">
        <v>4</v>
      </c>
      <c r="W69" s="16">
        <v>0</v>
      </c>
      <c r="X69" s="2" t="s">
        <v>45</v>
      </c>
      <c r="Y69" s="2" t="s">
        <v>653</v>
      </c>
      <c r="Z69" s="4">
        <v>42419</v>
      </c>
      <c r="AA69" s="4">
        <v>42276</v>
      </c>
      <c r="AB69" s="4">
        <v>42579</v>
      </c>
      <c r="AC69" s="2" t="s">
        <v>175</v>
      </c>
      <c r="AD69" s="2" t="s">
        <v>160</v>
      </c>
      <c r="AE69" s="2" t="s">
        <v>45</v>
      </c>
      <c r="AF69" s="2" t="s">
        <v>45</v>
      </c>
      <c r="AG69" s="2" t="s">
        <v>45</v>
      </c>
      <c r="AH69" s="2" t="s">
        <v>654</v>
      </c>
      <c r="AI69" s="2" t="s">
        <v>655</v>
      </c>
      <c r="AJ69" s="2" t="s">
        <v>656</v>
      </c>
      <c r="AK69" s="2">
        <v>2016</v>
      </c>
    </row>
    <row r="70" spans="2:37" ht="60">
      <c r="B70" s="2" t="s">
        <v>657</v>
      </c>
      <c r="C70" s="2" t="s">
        <v>658</v>
      </c>
      <c r="D70" s="2" t="s">
        <v>129</v>
      </c>
      <c r="E70" s="2" t="s">
        <v>659</v>
      </c>
      <c r="F70" s="2" t="s">
        <v>40</v>
      </c>
      <c r="G70" s="2" t="s">
        <v>660</v>
      </c>
      <c r="H70" s="2" t="s">
        <v>394</v>
      </c>
      <c r="I70" s="2" t="s">
        <v>43</v>
      </c>
      <c r="J70" s="2" t="s">
        <v>44</v>
      </c>
      <c r="K70" s="2" t="s">
        <v>45</v>
      </c>
      <c r="L70" s="2" t="s">
        <v>80</v>
      </c>
      <c r="M70" s="2" t="s">
        <v>47</v>
      </c>
      <c r="N70" s="4">
        <v>42675</v>
      </c>
      <c r="O70" s="16">
        <v>3.02</v>
      </c>
      <c r="P70" s="2" t="s">
        <v>66</v>
      </c>
      <c r="Q70" s="2">
        <v>416</v>
      </c>
      <c r="R70" s="2" t="s">
        <v>661</v>
      </c>
      <c r="S70" s="2" t="s">
        <v>662</v>
      </c>
      <c r="T70" s="2" t="s">
        <v>663</v>
      </c>
      <c r="U70" s="2">
        <v>2013</v>
      </c>
      <c r="V70" s="16">
        <v>5</v>
      </c>
      <c r="W70" s="16">
        <v>2</v>
      </c>
      <c r="X70" s="2" t="s">
        <v>45</v>
      </c>
      <c r="Y70" s="2" t="s">
        <v>664</v>
      </c>
      <c r="Z70" s="4">
        <v>42263</v>
      </c>
      <c r="AA70" s="4">
        <v>41862</v>
      </c>
      <c r="AB70" s="4">
        <v>42670</v>
      </c>
      <c r="AC70" s="2" t="s">
        <v>289</v>
      </c>
      <c r="AD70" s="2" t="s">
        <v>665</v>
      </c>
      <c r="AE70" s="2" t="s">
        <v>45</v>
      </c>
      <c r="AF70" s="2" t="s">
        <v>45</v>
      </c>
      <c r="AG70" s="2" t="s">
        <v>45</v>
      </c>
      <c r="AH70" s="2" t="s">
        <v>666</v>
      </c>
      <c r="AI70" s="2" t="s">
        <v>667</v>
      </c>
      <c r="AJ70" s="2" t="s">
        <v>668</v>
      </c>
      <c r="AK70" s="2">
        <v>2016</v>
      </c>
    </row>
    <row r="71" spans="2:37" ht="15.75">
      <c r="B71" s="79" t="s">
        <v>669</v>
      </c>
      <c r="C71" s="79" t="s">
        <v>670</v>
      </c>
      <c r="D71" s="79"/>
      <c r="E71" s="79" t="s">
        <v>671</v>
      </c>
      <c r="F71" s="79" t="s">
        <v>40</v>
      </c>
      <c r="G71" s="79" t="s">
        <v>131</v>
      </c>
      <c r="H71" s="79" t="s">
        <v>132</v>
      </c>
      <c r="I71" s="79" t="s">
        <v>43</v>
      </c>
      <c r="J71" s="79" t="s">
        <v>44</v>
      </c>
      <c r="K71" s="79" t="s">
        <v>45</v>
      </c>
      <c r="L71" s="79" t="s">
        <v>46</v>
      </c>
      <c r="M71" s="79" t="s">
        <v>47</v>
      </c>
      <c r="N71" s="82">
        <v>42376</v>
      </c>
      <c r="O71" s="17" t="s">
        <v>48</v>
      </c>
      <c r="P71" s="79" t="s">
        <v>66</v>
      </c>
      <c r="Q71" s="79">
        <v>463</v>
      </c>
      <c r="R71" s="79" t="s">
        <v>672</v>
      </c>
      <c r="S71" s="79" t="s">
        <v>673</v>
      </c>
      <c r="T71" s="79" t="s">
        <v>674</v>
      </c>
      <c r="U71" s="79">
        <v>2011</v>
      </c>
      <c r="V71" s="85">
        <v>4</v>
      </c>
      <c r="W71" s="85">
        <v>5</v>
      </c>
      <c r="X71" s="79" t="s">
        <v>45</v>
      </c>
      <c r="Y71" s="79" t="s">
        <v>675</v>
      </c>
      <c r="Z71" s="82">
        <v>42024</v>
      </c>
      <c r="AA71" s="82">
        <v>41946</v>
      </c>
      <c r="AB71" s="82">
        <v>42391</v>
      </c>
      <c r="AC71" s="79" t="s">
        <v>676</v>
      </c>
      <c r="AD71" s="79" t="s">
        <v>340</v>
      </c>
      <c r="AE71" s="79" t="s">
        <v>45</v>
      </c>
      <c r="AF71" s="79" t="s">
        <v>45</v>
      </c>
      <c r="AG71" s="79" t="s">
        <v>45</v>
      </c>
      <c r="AH71" s="79" t="s">
        <v>56</v>
      </c>
      <c r="AI71" s="79" t="s">
        <v>677</v>
      </c>
      <c r="AJ71" s="79" t="s">
        <v>678</v>
      </c>
      <c r="AK71" s="79">
        <v>2016</v>
      </c>
    </row>
    <row r="72" spans="2:37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3"/>
      <c r="O72" s="18"/>
      <c r="P72" s="80"/>
      <c r="Q72" s="80"/>
      <c r="R72" s="80"/>
      <c r="S72" s="80"/>
      <c r="T72" s="80"/>
      <c r="U72" s="80"/>
      <c r="V72" s="86"/>
      <c r="W72" s="86"/>
      <c r="X72" s="80"/>
      <c r="Y72" s="80"/>
      <c r="Z72" s="83"/>
      <c r="AA72" s="83"/>
      <c r="AB72" s="83"/>
      <c r="AC72" s="80"/>
      <c r="AD72" s="80"/>
      <c r="AE72" s="80"/>
      <c r="AF72" s="80"/>
      <c r="AG72" s="80"/>
      <c r="AH72" s="80"/>
      <c r="AI72" s="80"/>
      <c r="AJ72" s="80"/>
      <c r="AK72" s="80"/>
    </row>
    <row r="73" spans="2:37"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3"/>
      <c r="O73" s="19" t="s">
        <v>59</v>
      </c>
      <c r="P73" s="80"/>
      <c r="Q73" s="80"/>
      <c r="R73" s="80"/>
      <c r="S73" s="80"/>
      <c r="T73" s="80"/>
      <c r="U73" s="80"/>
      <c r="V73" s="86"/>
      <c r="W73" s="86"/>
      <c r="X73" s="80"/>
      <c r="Y73" s="80"/>
      <c r="Z73" s="83"/>
      <c r="AA73" s="83"/>
      <c r="AB73" s="83"/>
      <c r="AC73" s="80"/>
      <c r="AD73" s="80"/>
      <c r="AE73" s="80"/>
      <c r="AF73" s="80"/>
      <c r="AG73" s="80"/>
      <c r="AH73" s="80"/>
      <c r="AI73" s="80"/>
      <c r="AJ73" s="80"/>
      <c r="AK73" s="80"/>
    </row>
    <row r="74" spans="2:37"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3"/>
      <c r="O74" s="19" t="s">
        <v>60</v>
      </c>
      <c r="P74" s="80"/>
      <c r="Q74" s="80"/>
      <c r="R74" s="80"/>
      <c r="S74" s="80"/>
      <c r="T74" s="80"/>
      <c r="U74" s="80"/>
      <c r="V74" s="86"/>
      <c r="W74" s="86"/>
      <c r="X74" s="80"/>
      <c r="Y74" s="80"/>
      <c r="Z74" s="83"/>
      <c r="AA74" s="83"/>
      <c r="AB74" s="83"/>
      <c r="AC74" s="80"/>
      <c r="AD74" s="80"/>
      <c r="AE74" s="80"/>
      <c r="AF74" s="80"/>
      <c r="AG74" s="80"/>
      <c r="AH74" s="80"/>
      <c r="AI74" s="80"/>
      <c r="AJ74" s="80"/>
      <c r="AK74" s="80"/>
    </row>
    <row r="75" spans="2:37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4"/>
      <c r="O75" s="20"/>
      <c r="P75" s="81"/>
      <c r="Q75" s="81"/>
      <c r="R75" s="81"/>
      <c r="S75" s="81"/>
      <c r="T75" s="81"/>
      <c r="U75" s="81"/>
      <c r="V75" s="87"/>
      <c r="W75" s="87"/>
      <c r="X75" s="81"/>
      <c r="Y75" s="81"/>
      <c r="Z75" s="84"/>
      <c r="AA75" s="84"/>
      <c r="AB75" s="84"/>
      <c r="AC75" s="81"/>
      <c r="AD75" s="81"/>
      <c r="AE75" s="81"/>
      <c r="AF75" s="81"/>
      <c r="AG75" s="81"/>
      <c r="AH75" s="81"/>
      <c r="AI75" s="81"/>
      <c r="AJ75" s="81"/>
      <c r="AK75" s="81"/>
    </row>
    <row r="76" spans="2:37" ht="15.75">
      <c r="B76" s="79" t="s">
        <v>679</v>
      </c>
      <c r="C76" s="79" t="s">
        <v>680</v>
      </c>
      <c r="D76" s="79"/>
      <c r="E76" s="79" t="s">
        <v>681</v>
      </c>
      <c r="F76" s="79" t="s">
        <v>40</v>
      </c>
      <c r="G76" s="79" t="s">
        <v>245</v>
      </c>
      <c r="H76" s="79" t="s">
        <v>682</v>
      </c>
      <c r="I76" s="79" t="s">
        <v>43</v>
      </c>
      <c r="J76" s="79" t="s">
        <v>44</v>
      </c>
      <c r="K76" s="79" t="s">
        <v>45</v>
      </c>
      <c r="L76" s="79" t="s">
        <v>80</v>
      </c>
      <c r="M76" s="79" t="s">
        <v>47</v>
      </c>
      <c r="N76" s="82">
        <v>42373</v>
      </c>
      <c r="O76" s="17" t="s">
        <v>48</v>
      </c>
      <c r="P76" s="79" t="s">
        <v>66</v>
      </c>
      <c r="Q76" s="79">
        <v>420</v>
      </c>
      <c r="R76" s="79" t="s">
        <v>683</v>
      </c>
      <c r="S76" s="79" t="s">
        <v>684</v>
      </c>
      <c r="T76" s="79" t="s">
        <v>685</v>
      </c>
      <c r="U76" s="79">
        <v>2011</v>
      </c>
      <c r="V76" s="85">
        <v>4</v>
      </c>
      <c r="W76" s="85">
        <v>5</v>
      </c>
      <c r="X76" s="79" t="s">
        <v>45</v>
      </c>
      <c r="Y76" s="79" t="s">
        <v>686</v>
      </c>
      <c r="Z76" s="82">
        <v>42019</v>
      </c>
      <c r="AA76" s="82">
        <v>41946</v>
      </c>
      <c r="AB76" s="82">
        <v>42395</v>
      </c>
      <c r="AC76" s="79" t="s">
        <v>687</v>
      </c>
      <c r="AD76" s="79" t="s">
        <v>688</v>
      </c>
      <c r="AE76" s="79" t="s">
        <v>45</v>
      </c>
      <c r="AF76" s="79" t="s">
        <v>45</v>
      </c>
      <c r="AG76" s="79" t="s">
        <v>45</v>
      </c>
      <c r="AH76" s="79" t="s">
        <v>56</v>
      </c>
      <c r="AI76" s="79" t="s">
        <v>689</v>
      </c>
      <c r="AJ76" s="79" t="s">
        <v>690</v>
      </c>
      <c r="AK76" s="79">
        <v>2016</v>
      </c>
    </row>
    <row r="77" spans="2:37"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3"/>
      <c r="O77" s="19" t="s">
        <v>59</v>
      </c>
      <c r="P77" s="80"/>
      <c r="Q77" s="80"/>
      <c r="R77" s="80"/>
      <c r="S77" s="80"/>
      <c r="T77" s="80"/>
      <c r="U77" s="80"/>
      <c r="V77" s="86"/>
      <c r="W77" s="86"/>
      <c r="X77" s="80"/>
      <c r="Y77" s="80"/>
      <c r="Z77" s="83"/>
      <c r="AA77" s="83"/>
      <c r="AB77" s="83"/>
      <c r="AC77" s="80"/>
      <c r="AD77" s="80"/>
      <c r="AE77" s="80"/>
      <c r="AF77" s="80"/>
      <c r="AG77" s="80"/>
      <c r="AH77" s="80"/>
      <c r="AI77" s="80"/>
      <c r="AJ77" s="80"/>
      <c r="AK77" s="80"/>
    </row>
    <row r="78" spans="2:37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3"/>
      <c r="O78" s="19" t="s">
        <v>60</v>
      </c>
      <c r="P78" s="80"/>
      <c r="Q78" s="80"/>
      <c r="R78" s="80"/>
      <c r="S78" s="80"/>
      <c r="T78" s="80"/>
      <c r="U78" s="80"/>
      <c r="V78" s="86"/>
      <c r="W78" s="86"/>
      <c r="X78" s="80"/>
      <c r="Y78" s="80"/>
      <c r="Z78" s="83"/>
      <c r="AA78" s="83"/>
      <c r="AB78" s="83"/>
      <c r="AC78" s="80"/>
      <c r="AD78" s="80"/>
      <c r="AE78" s="80"/>
      <c r="AF78" s="80"/>
      <c r="AG78" s="80"/>
      <c r="AH78" s="80"/>
      <c r="AI78" s="80"/>
      <c r="AJ78" s="80"/>
      <c r="AK78" s="80"/>
    </row>
    <row r="79" spans="2:37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4"/>
      <c r="O79" s="20"/>
      <c r="P79" s="81"/>
      <c r="Q79" s="81"/>
      <c r="R79" s="81"/>
      <c r="S79" s="81"/>
      <c r="T79" s="81"/>
      <c r="U79" s="81"/>
      <c r="V79" s="87"/>
      <c r="W79" s="87"/>
      <c r="X79" s="81"/>
      <c r="Y79" s="81"/>
      <c r="Z79" s="84"/>
      <c r="AA79" s="84"/>
      <c r="AB79" s="84"/>
      <c r="AC79" s="81"/>
      <c r="AD79" s="81"/>
      <c r="AE79" s="81"/>
      <c r="AF79" s="81"/>
      <c r="AG79" s="81"/>
      <c r="AH79" s="81"/>
      <c r="AI79" s="81"/>
      <c r="AJ79" s="81"/>
      <c r="AK79" s="81"/>
    </row>
    <row r="80" spans="2:37" ht="15.75">
      <c r="B80" s="79" t="s">
        <v>691</v>
      </c>
      <c r="C80" s="79" t="s">
        <v>692</v>
      </c>
      <c r="D80" s="79"/>
      <c r="E80" s="79" t="s">
        <v>693</v>
      </c>
      <c r="F80" s="79" t="s">
        <v>40</v>
      </c>
      <c r="G80" s="79" t="s">
        <v>694</v>
      </c>
      <c r="H80" s="79" t="s">
        <v>695</v>
      </c>
      <c r="I80" s="79" t="s">
        <v>43</v>
      </c>
      <c r="J80" s="79" t="s">
        <v>44</v>
      </c>
      <c r="K80" s="79" t="s">
        <v>45</v>
      </c>
      <c r="L80" s="79" t="s">
        <v>46</v>
      </c>
      <c r="M80" s="79" t="s">
        <v>47</v>
      </c>
      <c r="N80" s="82">
        <v>42377</v>
      </c>
      <c r="O80" s="17" t="s">
        <v>48</v>
      </c>
      <c r="P80" s="79" t="s">
        <v>66</v>
      </c>
      <c r="Q80" s="79">
        <v>443</v>
      </c>
      <c r="R80" s="79" t="s">
        <v>696</v>
      </c>
      <c r="S80" s="79" t="s">
        <v>651</v>
      </c>
      <c r="T80" s="79" t="s">
        <v>697</v>
      </c>
      <c r="U80" s="79">
        <v>2011</v>
      </c>
      <c r="V80" s="85">
        <v>4</v>
      </c>
      <c r="W80" s="85">
        <v>5</v>
      </c>
      <c r="X80" s="79" t="s">
        <v>45</v>
      </c>
      <c r="Y80" s="79" t="s">
        <v>698</v>
      </c>
      <c r="Z80" s="82">
        <v>42024</v>
      </c>
      <c r="AA80" s="82">
        <v>41950</v>
      </c>
      <c r="AB80" s="82">
        <v>42395</v>
      </c>
      <c r="AC80" s="79" t="s">
        <v>699</v>
      </c>
      <c r="AD80" s="79" t="s">
        <v>700</v>
      </c>
      <c r="AE80" s="79" t="s">
        <v>45</v>
      </c>
      <c r="AF80" s="79" t="s">
        <v>45</v>
      </c>
      <c r="AG80" s="79" t="s">
        <v>45</v>
      </c>
      <c r="AH80" s="79" t="s">
        <v>56</v>
      </c>
      <c r="AI80" s="79" t="s">
        <v>701</v>
      </c>
      <c r="AJ80" s="79" t="s">
        <v>702</v>
      </c>
      <c r="AK80" s="79">
        <v>2016</v>
      </c>
    </row>
    <row r="81" spans="2:37"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3"/>
      <c r="O81" s="19" t="s">
        <v>59</v>
      </c>
      <c r="P81" s="80"/>
      <c r="Q81" s="80"/>
      <c r="R81" s="80"/>
      <c r="S81" s="80"/>
      <c r="T81" s="80"/>
      <c r="U81" s="80"/>
      <c r="V81" s="86"/>
      <c r="W81" s="86"/>
      <c r="X81" s="80"/>
      <c r="Y81" s="80"/>
      <c r="Z81" s="83"/>
      <c r="AA81" s="83"/>
      <c r="AB81" s="83"/>
      <c r="AC81" s="80"/>
      <c r="AD81" s="80"/>
      <c r="AE81" s="80"/>
      <c r="AF81" s="80"/>
      <c r="AG81" s="80"/>
      <c r="AH81" s="80"/>
      <c r="AI81" s="80"/>
      <c r="AJ81" s="80"/>
      <c r="AK81" s="80"/>
    </row>
    <row r="82" spans="2:37"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3"/>
      <c r="O82" s="19" t="s">
        <v>60</v>
      </c>
      <c r="P82" s="80"/>
      <c r="Q82" s="80"/>
      <c r="R82" s="80"/>
      <c r="S82" s="80"/>
      <c r="T82" s="80"/>
      <c r="U82" s="80"/>
      <c r="V82" s="86"/>
      <c r="W82" s="86"/>
      <c r="X82" s="80"/>
      <c r="Y82" s="80"/>
      <c r="Z82" s="83"/>
      <c r="AA82" s="83"/>
      <c r="AB82" s="83"/>
      <c r="AC82" s="80"/>
      <c r="AD82" s="80"/>
      <c r="AE82" s="80"/>
      <c r="AF82" s="80"/>
      <c r="AG82" s="80"/>
      <c r="AH82" s="80"/>
      <c r="AI82" s="80"/>
      <c r="AJ82" s="80"/>
      <c r="AK82" s="80"/>
    </row>
    <row r="83" spans="2:37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4"/>
      <c r="O83" s="20"/>
      <c r="P83" s="81"/>
      <c r="Q83" s="81"/>
      <c r="R83" s="81"/>
      <c r="S83" s="81"/>
      <c r="T83" s="81"/>
      <c r="U83" s="81"/>
      <c r="V83" s="87"/>
      <c r="W83" s="87"/>
      <c r="X83" s="81"/>
      <c r="Y83" s="81"/>
      <c r="Z83" s="84"/>
      <c r="AA83" s="84"/>
      <c r="AB83" s="84"/>
      <c r="AC83" s="81"/>
      <c r="AD83" s="81"/>
      <c r="AE83" s="81"/>
      <c r="AF83" s="81"/>
      <c r="AG83" s="81"/>
      <c r="AH83" s="81"/>
      <c r="AI83" s="81"/>
      <c r="AJ83" s="81"/>
      <c r="AK83" s="81"/>
    </row>
    <row r="84" spans="2:37" ht="60">
      <c r="B84" s="2" t="s">
        <v>703</v>
      </c>
      <c r="C84" s="2" t="s">
        <v>704</v>
      </c>
      <c r="D84" s="2"/>
      <c r="E84" s="2" t="s">
        <v>705</v>
      </c>
      <c r="F84" s="2" t="s">
        <v>104</v>
      </c>
      <c r="G84" s="2" t="s">
        <v>706</v>
      </c>
      <c r="H84" s="2" t="s">
        <v>707</v>
      </c>
      <c r="I84" s="2" t="s">
        <v>43</v>
      </c>
      <c r="J84" s="2" t="s">
        <v>44</v>
      </c>
      <c r="K84" s="2" t="s">
        <v>45</v>
      </c>
      <c r="L84" s="2" t="s">
        <v>80</v>
      </c>
      <c r="M84" s="2" t="s">
        <v>47</v>
      </c>
      <c r="N84" s="4">
        <v>42482</v>
      </c>
      <c r="O84" s="16">
        <v>2.91</v>
      </c>
      <c r="P84" s="2" t="s">
        <v>66</v>
      </c>
      <c r="Q84" s="2">
        <v>490</v>
      </c>
      <c r="R84" s="2" t="s">
        <v>708</v>
      </c>
      <c r="S84" s="2" t="s">
        <v>709</v>
      </c>
      <c r="T84" s="2" t="s">
        <v>710</v>
      </c>
      <c r="U84" s="2">
        <v>2011</v>
      </c>
      <c r="V84" s="16">
        <v>4</v>
      </c>
      <c r="W84" s="16">
        <v>7</v>
      </c>
      <c r="X84" s="2" t="s">
        <v>45</v>
      </c>
      <c r="Y84" s="2" t="s">
        <v>711</v>
      </c>
      <c r="Z84" s="4">
        <v>42012</v>
      </c>
      <c r="AA84" s="4">
        <v>41967</v>
      </c>
      <c r="AB84" s="4">
        <v>42480</v>
      </c>
      <c r="AC84" s="2" t="s">
        <v>712</v>
      </c>
      <c r="AD84" s="2" t="s">
        <v>713</v>
      </c>
      <c r="AE84" s="2" t="s">
        <v>45</v>
      </c>
      <c r="AF84" s="2" t="s">
        <v>45</v>
      </c>
      <c r="AG84" s="2" t="s">
        <v>45</v>
      </c>
      <c r="AH84" s="2" t="s">
        <v>56</v>
      </c>
      <c r="AI84" s="2" t="s">
        <v>714</v>
      </c>
      <c r="AJ84" s="2" t="s">
        <v>715</v>
      </c>
      <c r="AK84" s="2">
        <v>2016</v>
      </c>
    </row>
    <row r="85" spans="2:37" ht="75">
      <c r="B85" s="2" t="s">
        <v>716</v>
      </c>
      <c r="C85" s="2" t="s">
        <v>717</v>
      </c>
      <c r="D85" s="2"/>
      <c r="E85" s="2" t="s">
        <v>718</v>
      </c>
      <c r="F85" s="2" t="s">
        <v>104</v>
      </c>
      <c r="G85" s="2" t="s">
        <v>719</v>
      </c>
      <c r="H85" s="2" t="s">
        <v>720</v>
      </c>
      <c r="I85" s="2" t="s">
        <v>43</v>
      </c>
      <c r="J85" s="2" t="s">
        <v>44</v>
      </c>
      <c r="K85" s="2" t="s">
        <v>45</v>
      </c>
      <c r="L85" s="2" t="s">
        <v>46</v>
      </c>
      <c r="M85" s="2" t="s">
        <v>47</v>
      </c>
      <c r="N85" s="4">
        <v>42570</v>
      </c>
      <c r="O85" s="16">
        <v>3.4</v>
      </c>
      <c r="P85" s="2" t="s">
        <v>66</v>
      </c>
      <c r="Q85" s="2">
        <v>446</v>
      </c>
      <c r="R85" s="2" t="s">
        <v>721</v>
      </c>
      <c r="S85" s="2" t="s">
        <v>722</v>
      </c>
      <c r="T85" s="2" t="s">
        <v>723</v>
      </c>
      <c r="U85" s="2">
        <v>2012</v>
      </c>
      <c r="V85" s="16">
        <v>3</v>
      </c>
      <c r="W85" s="16">
        <v>11</v>
      </c>
      <c r="X85" s="2" t="s">
        <v>45</v>
      </c>
      <c r="Y85" s="2" t="s">
        <v>724</v>
      </c>
      <c r="Z85" s="4">
        <v>42403</v>
      </c>
      <c r="AA85" s="4">
        <v>42380</v>
      </c>
      <c r="AB85" s="2"/>
      <c r="AC85" s="2" t="s">
        <v>725</v>
      </c>
      <c r="AD85" s="2" t="s">
        <v>726</v>
      </c>
      <c r="AE85" s="2" t="s">
        <v>45</v>
      </c>
      <c r="AF85" s="2" t="s">
        <v>45</v>
      </c>
      <c r="AG85" s="2" t="s">
        <v>45</v>
      </c>
      <c r="AH85" s="2" t="s">
        <v>727</v>
      </c>
      <c r="AI85" s="2" t="s">
        <v>728</v>
      </c>
      <c r="AJ85" s="2" t="s">
        <v>729</v>
      </c>
      <c r="AK85" s="2">
        <v>2016</v>
      </c>
    </row>
    <row r="86" spans="2:37" ht="60">
      <c r="B86" s="2" t="s">
        <v>730</v>
      </c>
      <c r="C86" s="2" t="s">
        <v>731</v>
      </c>
      <c r="D86" s="2"/>
      <c r="E86" s="2" t="s">
        <v>732</v>
      </c>
      <c r="F86" s="2" t="s">
        <v>40</v>
      </c>
      <c r="G86" s="2" t="s">
        <v>733</v>
      </c>
      <c r="H86" s="2" t="s">
        <v>734</v>
      </c>
      <c r="I86" s="2" t="s">
        <v>43</v>
      </c>
      <c r="J86" s="2" t="s">
        <v>44</v>
      </c>
      <c r="K86" s="2" t="s">
        <v>45</v>
      </c>
      <c r="L86" s="2" t="s">
        <v>46</v>
      </c>
      <c r="M86" s="2" t="s">
        <v>47</v>
      </c>
      <c r="N86" s="4">
        <v>42485</v>
      </c>
      <c r="O86" s="16">
        <v>3.35</v>
      </c>
      <c r="P86" s="2" t="s">
        <v>66</v>
      </c>
      <c r="Q86" s="2">
        <v>463</v>
      </c>
      <c r="R86" s="2" t="s">
        <v>735</v>
      </c>
      <c r="S86" s="2" t="s">
        <v>736</v>
      </c>
      <c r="T86" s="2" t="s">
        <v>737</v>
      </c>
      <c r="U86" s="2">
        <v>2012</v>
      </c>
      <c r="V86" s="16">
        <v>3</v>
      </c>
      <c r="W86" s="16">
        <v>8</v>
      </c>
      <c r="X86" s="2" t="s">
        <v>45</v>
      </c>
      <c r="Y86" s="2" t="s">
        <v>738</v>
      </c>
      <c r="Z86" s="4">
        <v>42403</v>
      </c>
      <c r="AA86" s="4">
        <v>42296</v>
      </c>
      <c r="AB86" s="4">
        <v>42485</v>
      </c>
      <c r="AC86" s="2" t="s">
        <v>739</v>
      </c>
      <c r="AD86" s="2" t="s">
        <v>303</v>
      </c>
      <c r="AE86" s="2" t="s">
        <v>45</v>
      </c>
      <c r="AF86" s="2" t="s">
        <v>45</v>
      </c>
      <c r="AG86" s="2" t="s">
        <v>45</v>
      </c>
      <c r="AH86" s="2" t="s">
        <v>56</v>
      </c>
      <c r="AI86" s="2" t="s">
        <v>740</v>
      </c>
      <c r="AJ86" s="2" t="s">
        <v>741</v>
      </c>
      <c r="AK86" s="2">
        <v>2016</v>
      </c>
    </row>
    <row r="87" spans="2:37" ht="15.75">
      <c r="B87" s="79" t="s">
        <v>742</v>
      </c>
      <c r="C87" s="79" t="s">
        <v>743</v>
      </c>
      <c r="D87" s="79"/>
      <c r="E87" s="79" t="s">
        <v>744</v>
      </c>
      <c r="F87" s="79" t="s">
        <v>40</v>
      </c>
      <c r="G87" s="79" t="s">
        <v>745</v>
      </c>
      <c r="H87" s="79" t="s">
        <v>746</v>
      </c>
      <c r="I87" s="79" t="s">
        <v>43</v>
      </c>
      <c r="J87" s="79" t="s">
        <v>44</v>
      </c>
      <c r="K87" s="79" t="s">
        <v>45</v>
      </c>
      <c r="L87" s="79" t="s">
        <v>80</v>
      </c>
      <c r="M87" s="79" t="s">
        <v>47</v>
      </c>
      <c r="N87" s="82">
        <v>42369</v>
      </c>
      <c r="O87" s="17" t="s">
        <v>48</v>
      </c>
      <c r="P87" s="79" t="s">
        <v>49</v>
      </c>
      <c r="Q87" s="79">
        <v>440</v>
      </c>
      <c r="R87" s="79" t="s">
        <v>747</v>
      </c>
      <c r="S87" s="79" t="s">
        <v>748</v>
      </c>
      <c r="T87" s="79" t="s">
        <v>749</v>
      </c>
      <c r="U87" s="79">
        <v>2011</v>
      </c>
      <c r="V87" s="85">
        <v>4</v>
      </c>
      <c r="W87" s="85">
        <v>5</v>
      </c>
      <c r="X87" s="79" t="s">
        <v>45</v>
      </c>
      <c r="Y87" s="79" t="s">
        <v>750</v>
      </c>
      <c r="Z87" s="82">
        <v>42024</v>
      </c>
      <c r="AA87" s="82">
        <v>41927</v>
      </c>
      <c r="AB87" s="82">
        <v>42368</v>
      </c>
      <c r="AC87" s="79" t="s">
        <v>751</v>
      </c>
      <c r="AD87" s="79" t="s">
        <v>97</v>
      </c>
      <c r="AE87" s="79" t="s">
        <v>45</v>
      </c>
      <c r="AF87" s="79" t="s">
        <v>45</v>
      </c>
      <c r="AG87" s="79" t="s">
        <v>45</v>
      </c>
      <c r="AH87" s="79" t="s">
        <v>56</v>
      </c>
      <c r="AI87" s="79" t="s">
        <v>752</v>
      </c>
      <c r="AJ87" s="79" t="s">
        <v>753</v>
      </c>
      <c r="AK87" s="79">
        <v>2016</v>
      </c>
    </row>
    <row r="88" spans="2:37"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3"/>
      <c r="O88" s="19" t="s">
        <v>59</v>
      </c>
      <c r="P88" s="80"/>
      <c r="Q88" s="80"/>
      <c r="R88" s="80"/>
      <c r="S88" s="80"/>
      <c r="T88" s="80"/>
      <c r="U88" s="80"/>
      <c r="V88" s="86"/>
      <c r="W88" s="86"/>
      <c r="X88" s="80"/>
      <c r="Y88" s="80"/>
      <c r="Z88" s="83"/>
      <c r="AA88" s="83"/>
      <c r="AB88" s="83"/>
      <c r="AC88" s="80"/>
      <c r="AD88" s="80"/>
      <c r="AE88" s="80"/>
      <c r="AF88" s="80"/>
      <c r="AG88" s="80"/>
      <c r="AH88" s="80"/>
      <c r="AI88" s="80"/>
      <c r="AJ88" s="80"/>
      <c r="AK88" s="80"/>
    </row>
    <row r="89" spans="2:37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3"/>
      <c r="O89" s="19" t="s">
        <v>60</v>
      </c>
      <c r="P89" s="80"/>
      <c r="Q89" s="80"/>
      <c r="R89" s="80"/>
      <c r="S89" s="80"/>
      <c r="T89" s="80"/>
      <c r="U89" s="80"/>
      <c r="V89" s="86"/>
      <c r="W89" s="86"/>
      <c r="X89" s="80"/>
      <c r="Y89" s="80"/>
      <c r="Z89" s="83"/>
      <c r="AA89" s="83"/>
      <c r="AB89" s="83"/>
      <c r="AC89" s="80"/>
      <c r="AD89" s="80"/>
      <c r="AE89" s="80"/>
      <c r="AF89" s="80"/>
      <c r="AG89" s="80"/>
      <c r="AH89" s="80"/>
      <c r="AI89" s="80"/>
      <c r="AJ89" s="80"/>
      <c r="AK89" s="80"/>
    </row>
    <row r="90" spans="2:37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4"/>
      <c r="O90" s="20"/>
      <c r="P90" s="81"/>
      <c r="Q90" s="81"/>
      <c r="R90" s="81"/>
      <c r="S90" s="81"/>
      <c r="T90" s="81"/>
      <c r="U90" s="81"/>
      <c r="V90" s="87"/>
      <c r="W90" s="87"/>
      <c r="X90" s="81"/>
      <c r="Y90" s="81"/>
      <c r="Z90" s="84"/>
      <c r="AA90" s="84"/>
      <c r="AB90" s="84"/>
      <c r="AC90" s="81"/>
      <c r="AD90" s="81"/>
      <c r="AE90" s="81"/>
      <c r="AF90" s="81"/>
      <c r="AG90" s="81"/>
      <c r="AH90" s="81"/>
      <c r="AI90" s="81"/>
      <c r="AJ90" s="81"/>
      <c r="AK90" s="81"/>
    </row>
    <row r="91" spans="2:37" ht="60">
      <c r="B91" s="2" t="s">
        <v>754</v>
      </c>
      <c r="C91" s="2" t="s">
        <v>755</v>
      </c>
      <c r="D91" s="2"/>
      <c r="E91" s="2" t="s">
        <v>756</v>
      </c>
      <c r="F91" s="2" t="s">
        <v>104</v>
      </c>
      <c r="G91" s="2" t="s">
        <v>757</v>
      </c>
      <c r="H91" s="2" t="s">
        <v>758</v>
      </c>
      <c r="I91" s="2" t="s">
        <v>43</v>
      </c>
      <c r="J91" s="2" t="s">
        <v>44</v>
      </c>
      <c r="K91" s="2" t="s">
        <v>45</v>
      </c>
      <c r="L91" s="2" t="s">
        <v>80</v>
      </c>
      <c r="M91" s="2" t="s">
        <v>47</v>
      </c>
      <c r="N91" s="4">
        <v>42571</v>
      </c>
      <c r="O91" s="16">
        <v>3.22</v>
      </c>
      <c r="P91" s="2" t="s">
        <v>66</v>
      </c>
      <c r="Q91" s="2">
        <v>553</v>
      </c>
      <c r="R91" s="2" t="s">
        <v>759</v>
      </c>
      <c r="S91" s="2" t="s">
        <v>760</v>
      </c>
      <c r="T91" s="2" t="s">
        <v>761</v>
      </c>
      <c r="U91" s="2">
        <v>2012</v>
      </c>
      <c r="V91" s="16">
        <v>3</v>
      </c>
      <c r="W91" s="16">
        <v>11</v>
      </c>
      <c r="X91" s="2" t="s">
        <v>45</v>
      </c>
      <c r="Y91" s="2" t="s">
        <v>762</v>
      </c>
      <c r="Z91" s="4">
        <v>42403</v>
      </c>
      <c r="AA91" s="4">
        <v>42385</v>
      </c>
      <c r="AB91" s="2"/>
      <c r="AC91" s="2" t="s">
        <v>763</v>
      </c>
      <c r="AD91" s="2" t="s">
        <v>764</v>
      </c>
      <c r="AE91" s="2" t="s">
        <v>45</v>
      </c>
      <c r="AF91" s="2" t="s">
        <v>45</v>
      </c>
      <c r="AG91" s="2" t="s">
        <v>45</v>
      </c>
      <c r="AH91" s="2" t="s">
        <v>56</v>
      </c>
      <c r="AI91" s="2" t="s">
        <v>765</v>
      </c>
      <c r="AJ91" s="2" t="s">
        <v>766</v>
      </c>
      <c r="AK91" s="2">
        <v>2016</v>
      </c>
    </row>
    <row r="92" spans="2:37" ht="45">
      <c r="B92" s="2" t="s">
        <v>767</v>
      </c>
      <c r="C92" s="2" t="s">
        <v>768</v>
      </c>
      <c r="D92" s="2"/>
      <c r="E92" s="2" t="s">
        <v>769</v>
      </c>
      <c r="F92" s="2" t="s">
        <v>40</v>
      </c>
      <c r="G92" s="2" t="s">
        <v>770</v>
      </c>
      <c r="H92" s="2" t="s">
        <v>771</v>
      </c>
      <c r="I92" s="2" t="s">
        <v>43</v>
      </c>
      <c r="J92" s="2" t="s">
        <v>44</v>
      </c>
      <c r="K92" s="2" t="s">
        <v>45</v>
      </c>
      <c r="L92" s="2" t="s">
        <v>46</v>
      </c>
      <c r="M92" s="2" t="s">
        <v>47</v>
      </c>
      <c r="N92" s="4">
        <v>42577</v>
      </c>
      <c r="O92" s="16">
        <v>3.33</v>
      </c>
      <c r="P92" s="2" t="s">
        <v>66</v>
      </c>
      <c r="Q92" s="2">
        <v>423</v>
      </c>
      <c r="R92" s="2" t="s">
        <v>772</v>
      </c>
      <c r="S92" s="2" t="s">
        <v>773</v>
      </c>
      <c r="T92" s="2" t="s">
        <v>774</v>
      </c>
      <c r="U92" s="2">
        <v>2012</v>
      </c>
      <c r="V92" s="16">
        <v>3</v>
      </c>
      <c r="W92" s="16">
        <v>11</v>
      </c>
      <c r="X92" s="2" t="s">
        <v>45</v>
      </c>
      <c r="Y92" s="2" t="s">
        <v>775</v>
      </c>
      <c r="Z92" s="4">
        <v>42419</v>
      </c>
      <c r="AA92" s="4">
        <v>42652</v>
      </c>
      <c r="AB92" s="4">
        <v>42565</v>
      </c>
      <c r="AC92" s="2" t="s">
        <v>84</v>
      </c>
      <c r="AD92" s="2" t="s">
        <v>540</v>
      </c>
      <c r="AE92" s="2" t="s">
        <v>45</v>
      </c>
      <c r="AF92" s="2" t="s">
        <v>45</v>
      </c>
      <c r="AG92" s="2" t="s">
        <v>45</v>
      </c>
      <c r="AH92" s="2" t="s">
        <v>56</v>
      </c>
      <c r="AI92" s="2" t="s">
        <v>776</v>
      </c>
      <c r="AJ92" s="2" t="s">
        <v>777</v>
      </c>
      <c r="AK92" s="2">
        <v>2016</v>
      </c>
    </row>
    <row r="93" spans="2:37" ht="15.75">
      <c r="B93" s="79" t="s">
        <v>778</v>
      </c>
      <c r="C93" s="79" t="s">
        <v>779</v>
      </c>
      <c r="D93" s="79"/>
      <c r="E93" s="79" t="s">
        <v>780</v>
      </c>
      <c r="F93" s="79" t="s">
        <v>40</v>
      </c>
      <c r="G93" s="79" t="s">
        <v>131</v>
      </c>
      <c r="H93" s="79" t="s">
        <v>781</v>
      </c>
      <c r="I93" s="79" t="s">
        <v>43</v>
      </c>
      <c r="J93" s="79" t="s">
        <v>44</v>
      </c>
      <c r="K93" s="79" t="s">
        <v>45</v>
      </c>
      <c r="L93" s="79" t="s">
        <v>80</v>
      </c>
      <c r="M93" s="79" t="s">
        <v>47</v>
      </c>
      <c r="N93" s="82">
        <v>42375</v>
      </c>
      <c r="O93" s="17" t="s">
        <v>48</v>
      </c>
      <c r="P93" s="79" t="s">
        <v>66</v>
      </c>
      <c r="Q93" s="79">
        <v>420</v>
      </c>
      <c r="R93" s="79" t="s">
        <v>782</v>
      </c>
      <c r="S93" s="79" t="s">
        <v>783</v>
      </c>
      <c r="T93" s="79" t="s">
        <v>784</v>
      </c>
      <c r="U93" s="79">
        <v>2011</v>
      </c>
      <c r="V93" s="85">
        <v>4</v>
      </c>
      <c r="W93" s="85">
        <v>5</v>
      </c>
      <c r="X93" s="79" t="s">
        <v>45</v>
      </c>
      <c r="Y93" s="79" t="s">
        <v>785</v>
      </c>
      <c r="Z93" s="82">
        <v>42026</v>
      </c>
      <c r="AA93" s="82">
        <v>42013</v>
      </c>
      <c r="AB93" s="82">
        <v>42374</v>
      </c>
      <c r="AC93" s="79" t="s">
        <v>160</v>
      </c>
      <c r="AD93" s="79" t="s">
        <v>124</v>
      </c>
      <c r="AE93" s="79" t="s">
        <v>45</v>
      </c>
      <c r="AF93" s="79" t="s">
        <v>45</v>
      </c>
      <c r="AG93" s="79" t="s">
        <v>45</v>
      </c>
      <c r="AH93" s="79" t="s">
        <v>56</v>
      </c>
      <c r="AI93" s="79" t="s">
        <v>786</v>
      </c>
      <c r="AJ93" s="79" t="s">
        <v>787</v>
      </c>
      <c r="AK93" s="79">
        <v>2016</v>
      </c>
    </row>
    <row r="94" spans="2:37"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3"/>
      <c r="O94" s="19" t="s">
        <v>59</v>
      </c>
      <c r="P94" s="80"/>
      <c r="Q94" s="80"/>
      <c r="R94" s="80"/>
      <c r="S94" s="80"/>
      <c r="T94" s="80"/>
      <c r="U94" s="80"/>
      <c r="V94" s="86"/>
      <c r="W94" s="86"/>
      <c r="X94" s="80"/>
      <c r="Y94" s="80"/>
      <c r="Z94" s="83"/>
      <c r="AA94" s="83"/>
      <c r="AB94" s="83"/>
      <c r="AC94" s="80"/>
      <c r="AD94" s="80"/>
      <c r="AE94" s="80"/>
      <c r="AF94" s="80"/>
      <c r="AG94" s="80"/>
      <c r="AH94" s="80"/>
      <c r="AI94" s="80"/>
      <c r="AJ94" s="80"/>
      <c r="AK94" s="80"/>
    </row>
    <row r="95" spans="2:37"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3"/>
      <c r="O95" s="19" t="s">
        <v>60</v>
      </c>
      <c r="P95" s="80"/>
      <c r="Q95" s="80"/>
      <c r="R95" s="80"/>
      <c r="S95" s="80"/>
      <c r="T95" s="80"/>
      <c r="U95" s="80"/>
      <c r="V95" s="86"/>
      <c r="W95" s="86"/>
      <c r="X95" s="80"/>
      <c r="Y95" s="80"/>
      <c r="Z95" s="83"/>
      <c r="AA95" s="83"/>
      <c r="AB95" s="83"/>
      <c r="AC95" s="80"/>
      <c r="AD95" s="80"/>
      <c r="AE95" s="80"/>
      <c r="AF95" s="80"/>
      <c r="AG95" s="80"/>
      <c r="AH95" s="80"/>
      <c r="AI95" s="80"/>
      <c r="AJ95" s="80"/>
      <c r="AK95" s="80"/>
    </row>
    <row r="96" spans="2:37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4"/>
      <c r="O96" s="20"/>
      <c r="P96" s="81"/>
      <c r="Q96" s="81"/>
      <c r="R96" s="81"/>
      <c r="S96" s="81"/>
      <c r="T96" s="81"/>
      <c r="U96" s="81"/>
      <c r="V96" s="87"/>
      <c r="W96" s="87"/>
      <c r="X96" s="81"/>
      <c r="Y96" s="81"/>
      <c r="Z96" s="84"/>
      <c r="AA96" s="84"/>
      <c r="AB96" s="84"/>
      <c r="AC96" s="81"/>
      <c r="AD96" s="81"/>
      <c r="AE96" s="81"/>
      <c r="AF96" s="81"/>
      <c r="AG96" s="81"/>
      <c r="AH96" s="81"/>
      <c r="AI96" s="81"/>
      <c r="AJ96" s="81"/>
      <c r="AK96" s="81"/>
    </row>
    <row r="97" spans="2:37" ht="15.75">
      <c r="B97" s="79" t="s">
        <v>788</v>
      </c>
      <c r="C97" s="79" t="s">
        <v>789</v>
      </c>
      <c r="D97" s="79"/>
      <c r="E97" s="79" t="s">
        <v>790</v>
      </c>
      <c r="F97" s="79" t="s">
        <v>40</v>
      </c>
      <c r="G97" s="79" t="s">
        <v>791</v>
      </c>
      <c r="H97" s="79" t="s">
        <v>792</v>
      </c>
      <c r="I97" s="79" t="s">
        <v>43</v>
      </c>
      <c r="J97" s="79" t="s">
        <v>44</v>
      </c>
      <c r="K97" s="79" t="s">
        <v>45</v>
      </c>
      <c r="L97" s="79" t="s">
        <v>80</v>
      </c>
      <c r="M97" s="79" t="s">
        <v>47</v>
      </c>
      <c r="N97" s="82">
        <v>42374</v>
      </c>
      <c r="O97" s="17" t="s">
        <v>48</v>
      </c>
      <c r="P97" s="79" t="s">
        <v>49</v>
      </c>
      <c r="Q97" s="79">
        <v>410</v>
      </c>
      <c r="R97" s="79" t="s">
        <v>793</v>
      </c>
      <c r="S97" s="79" t="s">
        <v>794</v>
      </c>
      <c r="T97" s="79" t="s">
        <v>795</v>
      </c>
      <c r="U97" s="79">
        <v>2011</v>
      </c>
      <c r="V97" s="85">
        <v>4</v>
      </c>
      <c r="W97" s="85">
        <v>5</v>
      </c>
      <c r="X97" s="79" t="s">
        <v>45</v>
      </c>
      <c r="Y97" s="79" t="s">
        <v>796</v>
      </c>
      <c r="Z97" s="82">
        <v>42024</v>
      </c>
      <c r="AA97" s="82">
        <v>41995</v>
      </c>
      <c r="AB97" s="79"/>
      <c r="AC97" s="79" t="s">
        <v>797</v>
      </c>
      <c r="AD97" s="79" t="s">
        <v>84</v>
      </c>
      <c r="AE97" s="79" t="s">
        <v>45</v>
      </c>
      <c r="AF97" s="79" t="s">
        <v>45</v>
      </c>
      <c r="AG97" s="79" t="s">
        <v>45</v>
      </c>
      <c r="AH97" s="79" t="s">
        <v>56</v>
      </c>
      <c r="AI97" s="79" t="s">
        <v>798</v>
      </c>
      <c r="AJ97" s="79" t="s">
        <v>799</v>
      </c>
      <c r="AK97" s="79">
        <v>2016</v>
      </c>
    </row>
    <row r="98" spans="2:37"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3"/>
      <c r="O98" s="19" t="s">
        <v>59</v>
      </c>
      <c r="P98" s="80"/>
      <c r="Q98" s="80"/>
      <c r="R98" s="80"/>
      <c r="S98" s="80"/>
      <c r="T98" s="80"/>
      <c r="U98" s="80"/>
      <c r="V98" s="86"/>
      <c r="W98" s="86"/>
      <c r="X98" s="80"/>
      <c r="Y98" s="80"/>
      <c r="Z98" s="83"/>
      <c r="AA98" s="83"/>
      <c r="AB98" s="80"/>
      <c r="AC98" s="80"/>
      <c r="AD98" s="80"/>
      <c r="AE98" s="80"/>
      <c r="AF98" s="80"/>
      <c r="AG98" s="80"/>
      <c r="AH98" s="80"/>
      <c r="AI98" s="80"/>
      <c r="AJ98" s="80"/>
      <c r="AK98" s="80"/>
    </row>
    <row r="99" spans="2:37"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3"/>
      <c r="O99" s="19" t="s">
        <v>60</v>
      </c>
      <c r="P99" s="80"/>
      <c r="Q99" s="80"/>
      <c r="R99" s="80"/>
      <c r="S99" s="80"/>
      <c r="T99" s="80"/>
      <c r="U99" s="80"/>
      <c r="V99" s="86"/>
      <c r="W99" s="86"/>
      <c r="X99" s="80"/>
      <c r="Y99" s="80"/>
      <c r="Z99" s="83"/>
      <c r="AA99" s="83"/>
      <c r="AB99" s="80"/>
      <c r="AC99" s="80"/>
      <c r="AD99" s="80"/>
      <c r="AE99" s="80"/>
      <c r="AF99" s="80"/>
      <c r="AG99" s="80"/>
      <c r="AH99" s="80"/>
      <c r="AI99" s="80"/>
      <c r="AJ99" s="80"/>
      <c r="AK99" s="80"/>
    </row>
    <row r="100" spans="2:37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4"/>
      <c r="O100" s="20"/>
      <c r="P100" s="81"/>
      <c r="Q100" s="81"/>
      <c r="R100" s="81"/>
      <c r="S100" s="81"/>
      <c r="T100" s="81"/>
      <c r="U100" s="81"/>
      <c r="V100" s="87"/>
      <c r="W100" s="87"/>
      <c r="X100" s="81"/>
      <c r="Y100" s="81"/>
      <c r="Z100" s="84"/>
      <c r="AA100" s="84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</row>
    <row r="101" spans="2:37" ht="60">
      <c r="B101" s="2" t="s">
        <v>800</v>
      </c>
      <c r="C101" s="2" t="s">
        <v>801</v>
      </c>
      <c r="D101" s="2"/>
      <c r="E101" s="2" t="s">
        <v>802</v>
      </c>
      <c r="F101" s="2" t="s">
        <v>40</v>
      </c>
      <c r="G101" s="2" t="s">
        <v>131</v>
      </c>
      <c r="H101" s="2" t="s">
        <v>803</v>
      </c>
      <c r="I101" s="2" t="s">
        <v>43</v>
      </c>
      <c r="J101" s="2" t="s">
        <v>44</v>
      </c>
      <c r="K101" s="2" t="s">
        <v>45</v>
      </c>
      <c r="L101" s="2" t="s">
        <v>46</v>
      </c>
      <c r="M101" s="2" t="s">
        <v>47</v>
      </c>
      <c r="N101" s="4">
        <v>42481</v>
      </c>
      <c r="O101" s="16">
        <v>3.59</v>
      </c>
      <c r="P101" s="2" t="s">
        <v>66</v>
      </c>
      <c r="Q101" s="2">
        <v>400</v>
      </c>
      <c r="R101" s="2" t="s">
        <v>804</v>
      </c>
      <c r="S101" s="2" t="s">
        <v>805</v>
      </c>
      <c r="T101" s="2" t="s">
        <v>806</v>
      </c>
      <c r="U101" s="2">
        <v>2012</v>
      </c>
      <c r="V101" s="16">
        <v>3</v>
      </c>
      <c r="W101" s="16">
        <v>8</v>
      </c>
      <c r="X101" s="2" t="s">
        <v>45</v>
      </c>
      <c r="Y101" s="2" t="s">
        <v>807</v>
      </c>
      <c r="Z101" s="4">
        <v>42403</v>
      </c>
      <c r="AA101" s="4">
        <v>42205</v>
      </c>
      <c r="AB101" s="4">
        <v>42481</v>
      </c>
      <c r="AC101" s="2" t="s">
        <v>739</v>
      </c>
      <c r="AD101" s="2" t="s">
        <v>112</v>
      </c>
      <c r="AE101" s="2" t="s">
        <v>45</v>
      </c>
      <c r="AF101" s="2" t="s">
        <v>45</v>
      </c>
      <c r="AG101" s="2" t="s">
        <v>45</v>
      </c>
      <c r="AH101" s="2" t="s">
        <v>201</v>
      </c>
      <c r="AI101" s="2" t="s">
        <v>808</v>
      </c>
      <c r="AJ101" s="2" t="s">
        <v>809</v>
      </c>
      <c r="AK101" s="2">
        <v>2016</v>
      </c>
    </row>
    <row r="102" spans="2:37" ht="45">
      <c r="B102" s="2" t="s">
        <v>810</v>
      </c>
      <c r="C102" s="2" t="s">
        <v>811</v>
      </c>
      <c r="D102" s="2"/>
      <c r="E102" s="2" t="s">
        <v>812</v>
      </c>
      <c r="F102" s="2" t="s">
        <v>40</v>
      </c>
      <c r="G102" s="2" t="s">
        <v>813</v>
      </c>
      <c r="H102" s="2" t="s">
        <v>814</v>
      </c>
      <c r="I102" s="2" t="s">
        <v>43</v>
      </c>
      <c r="J102" s="2" t="s">
        <v>44</v>
      </c>
      <c r="K102" s="2" t="s">
        <v>45</v>
      </c>
      <c r="L102" s="2" t="s">
        <v>80</v>
      </c>
      <c r="M102" s="2" t="s">
        <v>47</v>
      </c>
      <c r="N102" s="4">
        <v>42578</v>
      </c>
      <c r="O102" s="16">
        <v>3.22</v>
      </c>
      <c r="P102" s="2" t="s">
        <v>66</v>
      </c>
      <c r="Q102" s="2">
        <v>413</v>
      </c>
      <c r="R102" s="2" t="s">
        <v>815</v>
      </c>
      <c r="S102" s="2" t="s">
        <v>816</v>
      </c>
      <c r="T102" s="2" t="s">
        <v>817</v>
      </c>
      <c r="U102" s="2">
        <v>2012</v>
      </c>
      <c r="V102" s="16">
        <v>3</v>
      </c>
      <c r="W102" s="16">
        <v>11</v>
      </c>
      <c r="X102" s="2" t="s">
        <v>45</v>
      </c>
      <c r="Y102" s="2" t="s">
        <v>818</v>
      </c>
      <c r="Z102" s="4">
        <v>42403</v>
      </c>
      <c r="AA102" s="2"/>
      <c r="AB102" s="2"/>
      <c r="AC102" s="2" t="s">
        <v>819</v>
      </c>
      <c r="AD102" s="2" t="s">
        <v>264</v>
      </c>
      <c r="AE102" s="2" t="s">
        <v>45</v>
      </c>
      <c r="AF102" s="2" t="s">
        <v>45</v>
      </c>
      <c r="AG102" s="2" t="s">
        <v>45</v>
      </c>
      <c r="AH102" s="2" t="s">
        <v>56</v>
      </c>
      <c r="AI102" s="2" t="s">
        <v>820</v>
      </c>
      <c r="AJ102" s="2" t="s">
        <v>821</v>
      </c>
      <c r="AK102" s="2">
        <v>2016</v>
      </c>
    </row>
    <row r="103" spans="2:37" ht="60">
      <c r="B103" s="2" t="s">
        <v>822</v>
      </c>
      <c r="C103" s="2" t="s">
        <v>823</v>
      </c>
      <c r="D103" s="2"/>
      <c r="E103" s="2" t="s">
        <v>824</v>
      </c>
      <c r="F103" s="2" t="s">
        <v>40</v>
      </c>
      <c r="G103" s="2" t="s">
        <v>131</v>
      </c>
      <c r="H103" s="2" t="s">
        <v>825</v>
      </c>
      <c r="I103" s="2" t="s">
        <v>43</v>
      </c>
      <c r="J103" s="2" t="s">
        <v>44</v>
      </c>
      <c r="K103" s="2" t="s">
        <v>45</v>
      </c>
      <c r="L103" s="2" t="s">
        <v>46</v>
      </c>
      <c r="M103" s="2" t="s">
        <v>47</v>
      </c>
      <c r="N103" s="4">
        <v>42578</v>
      </c>
      <c r="O103" s="16">
        <v>3.3</v>
      </c>
      <c r="P103" s="2" t="s">
        <v>66</v>
      </c>
      <c r="Q103" s="2">
        <v>460</v>
      </c>
      <c r="R103" s="2" t="s">
        <v>826</v>
      </c>
      <c r="S103" s="2" t="s">
        <v>827</v>
      </c>
      <c r="T103" s="2" t="s">
        <v>828</v>
      </c>
      <c r="U103" s="2">
        <v>2012</v>
      </c>
      <c r="V103" s="16">
        <v>3</v>
      </c>
      <c r="W103" s="16">
        <v>11</v>
      </c>
      <c r="X103" s="2" t="s">
        <v>237</v>
      </c>
      <c r="Y103" s="2" t="s">
        <v>829</v>
      </c>
      <c r="Z103" s="4">
        <v>42403</v>
      </c>
      <c r="AA103" s="2"/>
      <c r="AB103" s="2"/>
      <c r="AC103" s="2" t="s">
        <v>819</v>
      </c>
      <c r="AD103" s="2" t="s">
        <v>264</v>
      </c>
      <c r="AE103" s="2" t="s">
        <v>45</v>
      </c>
      <c r="AF103" s="2" t="s">
        <v>45</v>
      </c>
      <c r="AG103" s="2" t="s">
        <v>45</v>
      </c>
      <c r="AH103" s="2" t="s">
        <v>56</v>
      </c>
      <c r="AI103" s="2" t="s">
        <v>830</v>
      </c>
      <c r="AJ103" s="2" t="s">
        <v>831</v>
      </c>
      <c r="AK103" s="2">
        <v>2016</v>
      </c>
    </row>
    <row r="104" spans="2:37" ht="60">
      <c r="B104" s="2" t="s">
        <v>832</v>
      </c>
      <c r="C104" s="2" t="s">
        <v>833</v>
      </c>
      <c r="D104" s="2"/>
      <c r="E104" s="2" t="s">
        <v>834</v>
      </c>
      <c r="F104" s="2" t="s">
        <v>104</v>
      </c>
      <c r="G104" s="2" t="s">
        <v>835</v>
      </c>
      <c r="H104" s="2" t="s">
        <v>836</v>
      </c>
      <c r="I104" s="2" t="s">
        <v>43</v>
      </c>
      <c r="J104" s="2" t="s">
        <v>44</v>
      </c>
      <c r="K104" s="2" t="s">
        <v>45</v>
      </c>
      <c r="L104" s="2" t="s">
        <v>80</v>
      </c>
      <c r="M104" s="2" t="s">
        <v>47</v>
      </c>
      <c r="N104" s="4">
        <v>42577</v>
      </c>
      <c r="O104" s="16">
        <v>3.11</v>
      </c>
      <c r="P104" s="2" t="s">
        <v>66</v>
      </c>
      <c r="Q104" s="2">
        <v>400</v>
      </c>
      <c r="R104" s="2" t="s">
        <v>837</v>
      </c>
      <c r="S104" s="2" t="s">
        <v>838</v>
      </c>
      <c r="T104" s="2" t="s">
        <v>839</v>
      </c>
      <c r="U104" s="2">
        <v>2012</v>
      </c>
      <c r="V104" s="16">
        <v>3</v>
      </c>
      <c r="W104" s="16">
        <v>11</v>
      </c>
      <c r="X104" s="2" t="s">
        <v>45</v>
      </c>
      <c r="Y104" s="2" t="s">
        <v>840</v>
      </c>
      <c r="Z104" s="4">
        <v>42403</v>
      </c>
      <c r="AA104" s="4">
        <v>42317</v>
      </c>
      <c r="AB104" s="4">
        <v>42576</v>
      </c>
      <c r="AC104" s="2" t="s">
        <v>303</v>
      </c>
      <c r="AD104" s="2" t="s">
        <v>112</v>
      </c>
      <c r="AE104" s="2" t="s">
        <v>45</v>
      </c>
      <c r="AF104" s="2" t="s">
        <v>45</v>
      </c>
      <c r="AG104" s="2" t="s">
        <v>45</v>
      </c>
      <c r="AH104" s="2" t="s">
        <v>841</v>
      </c>
      <c r="AI104" s="2" t="s">
        <v>842</v>
      </c>
      <c r="AJ104" s="2" t="s">
        <v>843</v>
      </c>
      <c r="AK104" s="2">
        <v>2016</v>
      </c>
    </row>
    <row r="105" spans="2:37" ht="45">
      <c r="B105" s="2" t="s">
        <v>844</v>
      </c>
      <c r="C105" s="2" t="s">
        <v>845</v>
      </c>
      <c r="D105" s="2"/>
      <c r="E105" s="2" t="s">
        <v>846</v>
      </c>
      <c r="F105" s="2" t="s">
        <v>40</v>
      </c>
      <c r="G105" s="2" t="s">
        <v>847</v>
      </c>
      <c r="H105" s="2" t="s">
        <v>848</v>
      </c>
      <c r="I105" s="2" t="s">
        <v>43</v>
      </c>
      <c r="J105" s="2" t="s">
        <v>44</v>
      </c>
      <c r="K105" s="2" t="s">
        <v>45</v>
      </c>
      <c r="L105" s="2" t="s">
        <v>46</v>
      </c>
      <c r="M105" s="2" t="s">
        <v>47</v>
      </c>
      <c r="N105" s="4">
        <v>42572</v>
      </c>
      <c r="O105" s="16">
        <v>3.31</v>
      </c>
      <c r="P105" s="2" t="s">
        <v>66</v>
      </c>
      <c r="Q105" s="2">
        <v>457</v>
      </c>
      <c r="R105" s="2" t="s">
        <v>849</v>
      </c>
      <c r="S105" s="2" t="s">
        <v>850</v>
      </c>
      <c r="T105" s="2" t="s">
        <v>851</v>
      </c>
      <c r="U105" s="2">
        <v>2012</v>
      </c>
      <c r="V105" s="16">
        <v>3</v>
      </c>
      <c r="W105" s="16">
        <v>11</v>
      </c>
      <c r="X105" s="2" t="s">
        <v>45</v>
      </c>
      <c r="Y105" s="2" t="s">
        <v>852</v>
      </c>
      <c r="Z105" s="4">
        <v>42403</v>
      </c>
      <c r="AA105" s="2"/>
      <c r="AB105" s="2"/>
      <c r="AC105" s="2" t="s">
        <v>853</v>
      </c>
      <c r="AD105" s="2" t="s">
        <v>726</v>
      </c>
      <c r="AE105" s="2" t="s">
        <v>45</v>
      </c>
      <c r="AF105" s="2" t="s">
        <v>45</v>
      </c>
      <c r="AG105" s="2" t="s">
        <v>45</v>
      </c>
      <c r="AH105" s="2" t="s">
        <v>56</v>
      </c>
      <c r="AI105" s="2" t="s">
        <v>854</v>
      </c>
      <c r="AJ105" s="2" t="s">
        <v>855</v>
      </c>
      <c r="AK105" s="2">
        <v>2016</v>
      </c>
    </row>
    <row r="106" spans="2:37" ht="60">
      <c r="B106" s="2" t="s">
        <v>856</v>
      </c>
      <c r="C106" s="2" t="s">
        <v>857</v>
      </c>
      <c r="D106" s="2" t="s">
        <v>129</v>
      </c>
      <c r="E106" s="2" t="s">
        <v>858</v>
      </c>
      <c r="F106" s="2" t="s">
        <v>104</v>
      </c>
      <c r="G106" s="2" t="s">
        <v>859</v>
      </c>
      <c r="H106" s="2" t="s">
        <v>860</v>
      </c>
      <c r="I106" s="2" t="s">
        <v>43</v>
      </c>
      <c r="J106" s="2" t="s">
        <v>44</v>
      </c>
      <c r="K106" s="2" t="s">
        <v>45</v>
      </c>
      <c r="L106" s="2" t="s">
        <v>46</v>
      </c>
      <c r="M106" s="2" t="s">
        <v>47</v>
      </c>
      <c r="N106" s="4">
        <v>42671</v>
      </c>
      <c r="O106" s="16">
        <v>3.07</v>
      </c>
      <c r="P106" s="2" t="s">
        <v>66</v>
      </c>
      <c r="Q106" s="2">
        <v>460</v>
      </c>
      <c r="R106" s="2" t="s">
        <v>861</v>
      </c>
      <c r="S106" s="2" t="s">
        <v>862</v>
      </c>
      <c r="T106" s="2" t="s">
        <v>863</v>
      </c>
      <c r="U106" s="2">
        <v>2011</v>
      </c>
      <c r="V106" s="16">
        <v>5</v>
      </c>
      <c r="W106" s="16">
        <v>2</v>
      </c>
      <c r="X106" s="2" t="s">
        <v>45</v>
      </c>
      <c r="Y106" s="2" t="s">
        <v>864</v>
      </c>
      <c r="Z106" s="4">
        <v>42017</v>
      </c>
      <c r="AA106" s="4">
        <v>41975</v>
      </c>
      <c r="AB106" s="4">
        <v>42670</v>
      </c>
      <c r="AC106" s="2" t="s">
        <v>865</v>
      </c>
      <c r="AD106" s="2" t="s">
        <v>866</v>
      </c>
      <c r="AE106" s="2" t="s">
        <v>45</v>
      </c>
      <c r="AF106" s="2" t="s">
        <v>45</v>
      </c>
      <c r="AG106" s="2" t="s">
        <v>45</v>
      </c>
      <c r="AH106" s="2" t="s">
        <v>56</v>
      </c>
      <c r="AI106" s="2" t="s">
        <v>867</v>
      </c>
      <c r="AJ106" s="2" t="s">
        <v>868</v>
      </c>
      <c r="AK106" s="2">
        <v>2016</v>
      </c>
    </row>
    <row r="107" spans="2:37" ht="60">
      <c r="B107" s="2" t="s">
        <v>869</v>
      </c>
      <c r="C107" s="2" t="s">
        <v>870</v>
      </c>
      <c r="D107" s="2"/>
      <c r="E107" s="2" t="s">
        <v>871</v>
      </c>
      <c r="F107" s="2" t="s">
        <v>104</v>
      </c>
      <c r="G107" s="2" t="s">
        <v>131</v>
      </c>
      <c r="H107" s="2" t="s">
        <v>872</v>
      </c>
      <c r="I107" s="2" t="s">
        <v>43</v>
      </c>
      <c r="J107" s="2" t="s">
        <v>44</v>
      </c>
      <c r="K107" s="2" t="s">
        <v>45</v>
      </c>
      <c r="L107" s="2" t="s">
        <v>46</v>
      </c>
      <c r="M107" s="2" t="s">
        <v>47</v>
      </c>
      <c r="N107" s="4">
        <v>42569</v>
      </c>
      <c r="O107" s="16">
        <v>3.08</v>
      </c>
      <c r="P107" s="2" t="s">
        <v>49</v>
      </c>
      <c r="Q107" s="2">
        <v>440</v>
      </c>
      <c r="R107" s="2" t="s">
        <v>873</v>
      </c>
      <c r="S107" s="2" t="s">
        <v>874</v>
      </c>
      <c r="T107" s="2" t="s">
        <v>875</v>
      </c>
      <c r="U107" s="2">
        <v>2009</v>
      </c>
      <c r="V107" s="16">
        <v>6</v>
      </c>
      <c r="W107" s="16">
        <v>6</v>
      </c>
      <c r="X107" s="2" t="s">
        <v>45</v>
      </c>
      <c r="Y107" s="2" t="s">
        <v>876</v>
      </c>
      <c r="Z107" s="4">
        <v>42023</v>
      </c>
      <c r="AA107" s="4">
        <v>41925</v>
      </c>
      <c r="AB107" s="4">
        <v>42538</v>
      </c>
      <c r="AC107" s="2" t="s">
        <v>112</v>
      </c>
      <c r="AD107" s="2" t="s">
        <v>303</v>
      </c>
      <c r="AE107" s="2" t="s">
        <v>45</v>
      </c>
      <c r="AF107" s="2" t="s">
        <v>45</v>
      </c>
      <c r="AG107" s="2" t="s">
        <v>45</v>
      </c>
      <c r="AH107" s="2" t="s">
        <v>877</v>
      </c>
      <c r="AI107" s="2" t="s">
        <v>878</v>
      </c>
      <c r="AJ107" s="2" t="s">
        <v>879</v>
      </c>
      <c r="AK107" s="2">
        <v>2016</v>
      </c>
    </row>
    <row r="108" spans="2:37" ht="75">
      <c r="B108" s="2" t="s">
        <v>880</v>
      </c>
      <c r="C108" s="2" t="s">
        <v>881</v>
      </c>
      <c r="D108" s="2" t="s">
        <v>129</v>
      </c>
      <c r="E108" s="2" t="s">
        <v>882</v>
      </c>
      <c r="F108" s="2" t="s">
        <v>40</v>
      </c>
      <c r="G108" s="2" t="s">
        <v>883</v>
      </c>
      <c r="H108" s="2" t="s">
        <v>884</v>
      </c>
      <c r="I108" s="2" t="s">
        <v>43</v>
      </c>
      <c r="J108" s="2" t="s">
        <v>44</v>
      </c>
      <c r="K108" s="2" t="s">
        <v>45</v>
      </c>
      <c r="L108" s="2" t="s">
        <v>46</v>
      </c>
      <c r="M108" s="2" t="s">
        <v>47</v>
      </c>
      <c r="N108" s="4">
        <v>42671</v>
      </c>
      <c r="O108" s="16">
        <v>3.31</v>
      </c>
      <c r="P108" s="2" t="s">
        <v>66</v>
      </c>
      <c r="Q108" s="2">
        <v>419</v>
      </c>
      <c r="R108" s="2" t="s">
        <v>885</v>
      </c>
      <c r="S108" s="2" t="s">
        <v>886</v>
      </c>
      <c r="T108" s="2" t="s">
        <v>887</v>
      </c>
      <c r="U108" s="2">
        <v>2014</v>
      </c>
      <c r="V108" s="16">
        <v>5</v>
      </c>
      <c r="W108" s="16">
        <v>2</v>
      </c>
      <c r="X108" s="2" t="s">
        <v>45</v>
      </c>
      <c r="Y108" s="2" t="s">
        <v>888</v>
      </c>
      <c r="Z108" s="4">
        <v>42403</v>
      </c>
      <c r="AA108" s="4">
        <v>42327</v>
      </c>
      <c r="AB108" s="4">
        <v>42674</v>
      </c>
      <c r="AC108" s="2" t="s">
        <v>726</v>
      </c>
      <c r="AD108" s="2" t="s">
        <v>889</v>
      </c>
      <c r="AE108" s="2" t="s">
        <v>45</v>
      </c>
      <c r="AF108" s="2" t="s">
        <v>45</v>
      </c>
      <c r="AG108" s="2" t="s">
        <v>45</v>
      </c>
      <c r="AH108" s="2" t="s">
        <v>890</v>
      </c>
      <c r="AI108" s="2" t="s">
        <v>891</v>
      </c>
      <c r="AJ108" s="2" t="s">
        <v>892</v>
      </c>
      <c r="AK108" s="2">
        <v>2016</v>
      </c>
    </row>
    <row r="109" spans="2:37" ht="60">
      <c r="B109" s="2" t="s">
        <v>893</v>
      </c>
      <c r="C109" s="2" t="s">
        <v>894</v>
      </c>
      <c r="D109" s="2"/>
      <c r="E109" s="2" t="s">
        <v>895</v>
      </c>
      <c r="F109" s="2" t="s">
        <v>104</v>
      </c>
      <c r="G109" s="2" t="s">
        <v>896</v>
      </c>
      <c r="H109" s="2" t="s">
        <v>897</v>
      </c>
      <c r="I109" s="2" t="s">
        <v>43</v>
      </c>
      <c r="J109" s="2" t="s">
        <v>44</v>
      </c>
      <c r="K109" s="2" t="s">
        <v>45</v>
      </c>
      <c r="L109" s="2" t="s">
        <v>80</v>
      </c>
      <c r="M109" s="2" t="s">
        <v>47</v>
      </c>
      <c r="N109" s="4">
        <v>42569</v>
      </c>
      <c r="O109" s="16">
        <v>3.18</v>
      </c>
      <c r="P109" s="2" t="s">
        <v>66</v>
      </c>
      <c r="Q109" s="2">
        <v>483</v>
      </c>
      <c r="R109" s="2" t="s">
        <v>898</v>
      </c>
      <c r="S109" s="2" t="s">
        <v>899</v>
      </c>
      <c r="T109" s="2" t="s">
        <v>900</v>
      </c>
      <c r="U109" s="2">
        <v>2012</v>
      </c>
      <c r="V109" s="16">
        <v>3</v>
      </c>
      <c r="W109" s="16">
        <v>11</v>
      </c>
      <c r="X109" s="2" t="s">
        <v>45</v>
      </c>
      <c r="Y109" s="2" t="s">
        <v>901</v>
      </c>
      <c r="Z109" s="4">
        <v>42431</v>
      </c>
      <c r="AA109" s="4">
        <v>42357</v>
      </c>
      <c r="AB109" s="2"/>
      <c r="AC109" s="2" t="s">
        <v>55</v>
      </c>
      <c r="AD109" s="2" t="s">
        <v>902</v>
      </c>
      <c r="AE109" s="2" t="s">
        <v>45</v>
      </c>
      <c r="AF109" s="2" t="s">
        <v>45</v>
      </c>
      <c r="AG109" s="2" t="s">
        <v>45</v>
      </c>
      <c r="AH109" s="2" t="s">
        <v>903</v>
      </c>
      <c r="AI109" s="2" t="s">
        <v>904</v>
      </c>
      <c r="AJ109" s="2" t="s">
        <v>905</v>
      </c>
      <c r="AK109" s="2">
        <v>2016</v>
      </c>
    </row>
    <row r="110" spans="2:37" ht="15.75">
      <c r="B110" s="79" t="s">
        <v>906</v>
      </c>
      <c r="C110" s="79" t="s">
        <v>907</v>
      </c>
      <c r="D110" s="79"/>
      <c r="E110" s="79" t="s">
        <v>908</v>
      </c>
      <c r="F110" s="79" t="s">
        <v>40</v>
      </c>
      <c r="G110" s="79" t="s">
        <v>909</v>
      </c>
      <c r="H110" s="79" t="s">
        <v>910</v>
      </c>
      <c r="I110" s="79" t="s">
        <v>43</v>
      </c>
      <c r="J110" s="79" t="s">
        <v>44</v>
      </c>
      <c r="K110" s="79" t="s">
        <v>45</v>
      </c>
      <c r="L110" s="79" t="s">
        <v>46</v>
      </c>
      <c r="M110" s="79" t="s">
        <v>47</v>
      </c>
      <c r="N110" s="82">
        <v>42374</v>
      </c>
      <c r="O110" s="17" t="s">
        <v>48</v>
      </c>
      <c r="P110" s="79" t="s">
        <v>49</v>
      </c>
      <c r="Q110" s="79">
        <v>460</v>
      </c>
      <c r="R110" s="79" t="s">
        <v>911</v>
      </c>
      <c r="S110" s="79" t="s">
        <v>912</v>
      </c>
      <c r="T110" s="79" t="s">
        <v>913</v>
      </c>
      <c r="U110" s="79">
        <v>2010</v>
      </c>
      <c r="V110" s="85">
        <v>5</v>
      </c>
      <c r="W110" s="85">
        <v>6</v>
      </c>
      <c r="X110" s="79" t="s">
        <v>237</v>
      </c>
      <c r="Y110" s="79" t="s">
        <v>914</v>
      </c>
      <c r="Z110" s="82">
        <v>42024</v>
      </c>
      <c r="AA110" s="82">
        <v>41946</v>
      </c>
      <c r="AB110" s="82">
        <v>42396</v>
      </c>
      <c r="AC110" s="79" t="s">
        <v>124</v>
      </c>
      <c r="AD110" s="79" t="s">
        <v>915</v>
      </c>
      <c r="AE110" s="79" t="s">
        <v>45</v>
      </c>
      <c r="AF110" s="79" t="s">
        <v>45</v>
      </c>
      <c r="AG110" s="79" t="s">
        <v>45</v>
      </c>
      <c r="AH110" s="79" t="s">
        <v>56</v>
      </c>
      <c r="AI110" s="79" t="s">
        <v>916</v>
      </c>
      <c r="AJ110" s="79" t="s">
        <v>917</v>
      </c>
      <c r="AK110" s="79">
        <v>2016</v>
      </c>
    </row>
    <row r="111" spans="2:37"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3"/>
      <c r="O111" s="19" t="s">
        <v>59</v>
      </c>
      <c r="P111" s="80"/>
      <c r="Q111" s="80"/>
      <c r="R111" s="80"/>
      <c r="S111" s="80"/>
      <c r="T111" s="80"/>
      <c r="U111" s="80"/>
      <c r="V111" s="86"/>
      <c r="W111" s="86"/>
      <c r="X111" s="80"/>
      <c r="Y111" s="80"/>
      <c r="Z111" s="83"/>
      <c r="AA111" s="83"/>
      <c r="AB111" s="83"/>
      <c r="AC111" s="80"/>
      <c r="AD111" s="80"/>
      <c r="AE111" s="80"/>
      <c r="AF111" s="80"/>
      <c r="AG111" s="80"/>
      <c r="AH111" s="80"/>
      <c r="AI111" s="80"/>
      <c r="AJ111" s="80"/>
      <c r="AK111" s="80"/>
    </row>
    <row r="112" spans="2:37"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3"/>
      <c r="O112" s="19" t="s">
        <v>60</v>
      </c>
      <c r="P112" s="80"/>
      <c r="Q112" s="80"/>
      <c r="R112" s="80"/>
      <c r="S112" s="80"/>
      <c r="T112" s="80"/>
      <c r="U112" s="80"/>
      <c r="V112" s="86"/>
      <c r="W112" s="86"/>
      <c r="X112" s="80"/>
      <c r="Y112" s="80"/>
      <c r="Z112" s="83"/>
      <c r="AA112" s="83"/>
      <c r="AB112" s="83"/>
      <c r="AC112" s="80"/>
      <c r="AD112" s="80"/>
      <c r="AE112" s="80"/>
      <c r="AF112" s="80"/>
      <c r="AG112" s="80"/>
      <c r="AH112" s="80"/>
      <c r="AI112" s="80"/>
      <c r="AJ112" s="80"/>
      <c r="AK112" s="80"/>
    </row>
    <row r="113" spans="2:37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4"/>
      <c r="O113" s="20"/>
      <c r="P113" s="81"/>
      <c r="Q113" s="81"/>
      <c r="R113" s="81"/>
      <c r="S113" s="81"/>
      <c r="T113" s="81"/>
      <c r="U113" s="81"/>
      <c r="V113" s="87"/>
      <c r="W113" s="87"/>
      <c r="X113" s="81"/>
      <c r="Y113" s="81"/>
      <c r="Z113" s="84"/>
      <c r="AA113" s="84"/>
      <c r="AB113" s="84"/>
      <c r="AC113" s="81"/>
      <c r="AD113" s="81"/>
      <c r="AE113" s="81"/>
      <c r="AF113" s="81"/>
      <c r="AG113" s="81"/>
      <c r="AH113" s="81"/>
      <c r="AI113" s="81"/>
      <c r="AJ113" s="81"/>
      <c r="AK113" s="81"/>
    </row>
    <row r="114" spans="2:37" ht="75">
      <c r="B114" s="2" t="s">
        <v>918</v>
      </c>
      <c r="C114" s="2" t="s">
        <v>919</v>
      </c>
      <c r="D114" s="2"/>
      <c r="E114" s="2" t="s">
        <v>920</v>
      </c>
      <c r="F114" s="2" t="s">
        <v>40</v>
      </c>
      <c r="G114" s="2" t="s">
        <v>383</v>
      </c>
      <c r="H114" s="2" t="s">
        <v>921</v>
      </c>
      <c r="I114" s="2" t="s">
        <v>43</v>
      </c>
      <c r="J114" s="2" t="s">
        <v>44</v>
      </c>
      <c r="K114" s="2" t="s">
        <v>45</v>
      </c>
      <c r="L114" s="2" t="s">
        <v>80</v>
      </c>
      <c r="M114" s="2" t="s">
        <v>47</v>
      </c>
      <c r="N114" s="4">
        <v>42570</v>
      </c>
      <c r="O114" s="16">
        <v>3.22</v>
      </c>
      <c r="P114" s="2" t="s">
        <v>66</v>
      </c>
      <c r="Q114" s="2">
        <v>446</v>
      </c>
      <c r="R114" s="2" t="s">
        <v>922</v>
      </c>
      <c r="S114" s="2" t="s">
        <v>923</v>
      </c>
      <c r="T114" s="2" t="s">
        <v>924</v>
      </c>
      <c r="U114" s="2">
        <v>2012</v>
      </c>
      <c r="V114" s="16">
        <v>3</v>
      </c>
      <c r="W114" s="16">
        <v>11</v>
      </c>
      <c r="X114" s="2" t="s">
        <v>45</v>
      </c>
      <c r="Y114" s="2" t="s">
        <v>925</v>
      </c>
      <c r="Z114" s="4">
        <v>42403</v>
      </c>
      <c r="AA114" s="4">
        <v>42357</v>
      </c>
      <c r="AB114" s="4">
        <v>42566</v>
      </c>
      <c r="AC114" s="2" t="s">
        <v>926</v>
      </c>
      <c r="AD114" s="2" t="s">
        <v>927</v>
      </c>
      <c r="AE114" s="2" t="s">
        <v>45</v>
      </c>
      <c r="AF114" s="2" t="s">
        <v>45</v>
      </c>
      <c r="AG114" s="2" t="s">
        <v>45</v>
      </c>
      <c r="AH114" s="2" t="s">
        <v>928</v>
      </c>
      <c r="AI114" s="2" t="s">
        <v>929</v>
      </c>
      <c r="AJ114" s="2" t="s">
        <v>930</v>
      </c>
      <c r="AK114" s="2">
        <v>2016</v>
      </c>
    </row>
    <row r="115" spans="2:37" ht="75">
      <c r="B115" s="2" t="s">
        <v>931</v>
      </c>
      <c r="C115" s="2" t="s">
        <v>932</v>
      </c>
      <c r="D115" s="2"/>
      <c r="E115" s="2" t="s">
        <v>933</v>
      </c>
      <c r="F115" s="2" t="s">
        <v>40</v>
      </c>
      <c r="G115" s="2" t="s">
        <v>934</v>
      </c>
      <c r="H115" s="2" t="s">
        <v>628</v>
      </c>
      <c r="I115" s="2" t="s">
        <v>43</v>
      </c>
      <c r="J115" s="2" t="s">
        <v>44</v>
      </c>
      <c r="K115" s="2" t="s">
        <v>45</v>
      </c>
      <c r="L115" s="2" t="s">
        <v>46</v>
      </c>
      <c r="M115" s="2" t="s">
        <v>47</v>
      </c>
      <c r="N115" s="4">
        <v>42578</v>
      </c>
      <c r="O115" s="16">
        <v>3.36</v>
      </c>
      <c r="P115" s="2" t="s">
        <v>66</v>
      </c>
      <c r="Q115" s="2">
        <v>430</v>
      </c>
      <c r="R115" s="2" t="s">
        <v>935</v>
      </c>
      <c r="S115" s="2" t="s">
        <v>936</v>
      </c>
      <c r="T115" s="2" t="s">
        <v>937</v>
      </c>
      <c r="U115" s="2">
        <v>2012</v>
      </c>
      <c r="V115" s="16">
        <v>3</v>
      </c>
      <c r="W115" s="16">
        <v>11</v>
      </c>
      <c r="X115" s="2" t="s">
        <v>237</v>
      </c>
      <c r="Y115" s="2" t="s">
        <v>938</v>
      </c>
      <c r="Z115" s="4">
        <v>42403</v>
      </c>
      <c r="AA115" s="4">
        <v>42370</v>
      </c>
      <c r="AB115" s="2"/>
      <c r="AC115" s="2" t="s">
        <v>112</v>
      </c>
      <c r="AD115" s="2" t="s">
        <v>302</v>
      </c>
      <c r="AE115" s="2" t="s">
        <v>45</v>
      </c>
      <c r="AF115" s="2" t="s">
        <v>45</v>
      </c>
      <c r="AG115" s="2" t="s">
        <v>45</v>
      </c>
      <c r="AH115" s="2" t="s">
        <v>56</v>
      </c>
      <c r="AI115" s="2" t="s">
        <v>939</v>
      </c>
      <c r="AJ115" s="2" t="s">
        <v>940</v>
      </c>
      <c r="AK115" s="2">
        <v>2016</v>
      </c>
    </row>
    <row r="116" spans="2:37" ht="15.75">
      <c r="B116" s="79" t="s">
        <v>941</v>
      </c>
      <c r="C116" s="79" t="s">
        <v>942</v>
      </c>
      <c r="D116" s="79"/>
      <c r="E116" s="79" t="s">
        <v>943</v>
      </c>
      <c r="F116" s="79" t="s">
        <v>40</v>
      </c>
      <c r="G116" s="79" t="s">
        <v>944</v>
      </c>
      <c r="H116" s="79" t="s">
        <v>945</v>
      </c>
      <c r="I116" s="79" t="s">
        <v>43</v>
      </c>
      <c r="J116" s="79" t="s">
        <v>44</v>
      </c>
      <c r="K116" s="79" t="s">
        <v>45</v>
      </c>
      <c r="L116" s="79" t="s">
        <v>46</v>
      </c>
      <c r="M116" s="79" t="s">
        <v>47</v>
      </c>
      <c r="N116" s="82">
        <v>42345</v>
      </c>
      <c r="O116" s="17" t="s">
        <v>48</v>
      </c>
      <c r="P116" s="79" t="s">
        <v>66</v>
      </c>
      <c r="Q116" s="79">
        <v>417</v>
      </c>
      <c r="R116" s="79" t="s">
        <v>946</v>
      </c>
      <c r="S116" s="79" t="s">
        <v>947</v>
      </c>
      <c r="T116" s="79" t="s">
        <v>948</v>
      </c>
      <c r="U116" s="79">
        <v>2011</v>
      </c>
      <c r="V116" s="85">
        <v>4</v>
      </c>
      <c r="W116" s="85">
        <v>4</v>
      </c>
      <c r="X116" s="79" t="s">
        <v>45</v>
      </c>
      <c r="Y116" s="79" t="s">
        <v>949</v>
      </c>
      <c r="Z116" s="82">
        <v>42019</v>
      </c>
      <c r="AA116" s="82">
        <v>41939</v>
      </c>
      <c r="AB116" s="82">
        <v>42339</v>
      </c>
      <c r="AC116" s="79" t="s">
        <v>950</v>
      </c>
      <c r="AD116" s="79" t="s">
        <v>951</v>
      </c>
      <c r="AE116" s="79" t="s">
        <v>45</v>
      </c>
      <c r="AF116" s="79" t="s">
        <v>45</v>
      </c>
      <c r="AG116" s="79" t="s">
        <v>45</v>
      </c>
      <c r="AH116" s="79" t="s">
        <v>56</v>
      </c>
      <c r="AI116" s="79" t="s">
        <v>952</v>
      </c>
      <c r="AJ116" s="79" t="s">
        <v>953</v>
      </c>
      <c r="AK116" s="79">
        <v>2016</v>
      </c>
    </row>
    <row r="117" spans="2:37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3"/>
      <c r="O117" s="19" t="s">
        <v>59</v>
      </c>
      <c r="P117" s="80"/>
      <c r="Q117" s="80"/>
      <c r="R117" s="80"/>
      <c r="S117" s="80"/>
      <c r="T117" s="80"/>
      <c r="U117" s="80"/>
      <c r="V117" s="86"/>
      <c r="W117" s="86"/>
      <c r="X117" s="80"/>
      <c r="Y117" s="80"/>
      <c r="Z117" s="83"/>
      <c r="AA117" s="83"/>
      <c r="AB117" s="83"/>
      <c r="AC117" s="80"/>
      <c r="AD117" s="80"/>
      <c r="AE117" s="80"/>
      <c r="AF117" s="80"/>
      <c r="AG117" s="80"/>
      <c r="AH117" s="80"/>
      <c r="AI117" s="80"/>
      <c r="AJ117" s="80"/>
      <c r="AK117" s="80"/>
    </row>
    <row r="118" spans="2:37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3"/>
      <c r="O118" s="19" t="s">
        <v>60</v>
      </c>
      <c r="P118" s="80"/>
      <c r="Q118" s="80"/>
      <c r="R118" s="80"/>
      <c r="S118" s="80"/>
      <c r="T118" s="80"/>
      <c r="U118" s="80"/>
      <c r="V118" s="86"/>
      <c r="W118" s="86"/>
      <c r="X118" s="80"/>
      <c r="Y118" s="80"/>
      <c r="Z118" s="83"/>
      <c r="AA118" s="83"/>
      <c r="AB118" s="83"/>
      <c r="AC118" s="80"/>
      <c r="AD118" s="80"/>
      <c r="AE118" s="80"/>
      <c r="AF118" s="80"/>
      <c r="AG118" s="80"/>
      <c r="AH118" s="80"/>
      <c r="AI118" s="80"/>
      <c r="AJ118" s="80"/>
      <c r="AK118" s="80"/>
    </row>
    <row r="119" spans="2:37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4"/>
      <c r="O119" s="20"/>
      <c r="P119" s="81"/>
      <c r="Q119" s="81"/>
      <c r="R119" s="81"/>
      <c r="S119" s="81"/>
      <c r="T119" s="81"/>
      <c r="U119" s="81"/>
      <c r="V119" s="87"/>
      <c r="W119" s="87"/>
      <c r="X119" s="81"/>
      <c r="Y119" s="81"/>
      <c r="Z119" s="84"/>
      <c r="AA119" s="84"/>
      <c r="AB119" s="84"/>
      <c r="AC119" s="81"/>
      <c r="AD119" s="81"/>
      <c r="AE119" s="81"/>
      <c r="AF119" s="81"/>
      <c r="AG119" s="81"/>
      <c r="AH119" s="81"/>
      <c r="AI119" s="81"/>
      <c r="AJ119" s="81"/>
      <c r="AK119" s="81"/>
    </row>
    <row r="120" spans="2:37" ht="63">
      <c r="B120" s="2" t="s">
        <v>954</v>
      </c>
      <c r="C120" s="2" t="s">
        <v>955</v>
      </c>
      <c r="D120" s="2"/>
      <c r="E120" s="2" t="s">
        <v>956</v>
      </c>
      <c r="F120" s="2" t="s">
        <v>104</v>
      </c>
      <c r="G120" s="2" t="s">
        <v>957</v>
      </c>
      <c r="H120" s="2" t="s">
        <v>958</v>
      </c>
      <c r="I120" s="2" t="s">
        <v>43</v>
      </c>
      <c r="J120" s="2" t="s">
        <v>44</v>
      </c>
      <c r="K120" s="2" t="s">
        <v>45</v>
      </c>
      <c r="L120" s="2" t="s">
        <v>46</v>
      </c>
      <c r="M120" s="2" t="s">
        <v>47</v>
      </c>
      <c r="N120" s="4">
        <v>42577</v>
      </c>
      <c r="O120" s="16">
        <v>3.24</v>
      </c>
      <c r="P120" s="2" t="s">
        <v>66</v>
      </c>
      <c r="Q120" s="2">
        <v>436</v>
      </c>
      <c r="R120" s="2" t="s">
        <v>959</v>
      </c>
      <c r="S120" s="2" t="s">
        <v>960</v>
      </c>
      <c r="T120" s="2" t="s">
        <v>961</v>
      </c>
      <c r="U120" s="2">
        <v>2012</v>
      </c>
      <c r="V120" s="16">
        <v>3</v>
      </c>
      <c r="W120" s="16">
        <v>11</v>
      </c>
      <c r="X120" s="2" t="s">
        <v>237</v>
      </c>
      <c r="Y120" s="2" t="s">
        <v>962</v>
      </c>
      <c r="Z120" s="2"/>
      <c r="AA120" s="2"/>
      <c r="AB120" s="2"/>
      <c r="AC120" s="2" t="s">
        <v>700</v>
      </c>
      <c r="AD120" s="2" t="s">
        <v>264</v>
      </c>
      <c r="AE120" s="2" t="s">
        <v>45</v>
      </c>
      <c r="AF120" s="2" t="s">
        <v>45</v>
      </c>
      <c r="AG120" s="2" t="s">
        <v>45</v>
      </c>
      <c r="AH120" s="2" t="s">
        <v>56</v>
      </c>
      <c r="AI120" s="2" t="s">
        <v>963</v>
      </c>
      <c r="AJ120" s="2" t="s">
        <v>964</v>
      </c>
      <c r="AK120" s="2">
        <v>2016</v>
      </c>
    </row>
    <row r="121" spans="2:37" ht="15.75">
      <c r="B121" s="79" t="s">
        <v>965</v>
      </c>
      <c r="C121" s="79" t="s">
        <v>966</v>
      </c>
      <c r="D121" s="79"/>
      <c r="E121" s="79" t="s">
        <v>967</v>
      </c>
      <c r="F121" s="79" t="s">
        <v>40</v>
      </c>
      <c r="G121" s="79" t="s">
        <v>131</v>
      </c>
      <c r="H121" s="79" t="s">
        <v>968</v>
      </c>
      <c r="I121" s="79" t="s">
        <v>43</v>
      </c>
      <c r="J121" s="79" t="s">
        <v>44</v>
      </c>
      <c r="K121" s="79" t="s">
        <v>45</v>
      </c>
      <c r="L121" s="79" t="s">
        <v>80</v>
      </c>
      <c r="M121" s="79" t="s">
        <v>47</v>
      </c>
      <c r="N121" s="82">
        <v>42375</v>
      </c>
      <c r="O121" s="17" t="s">
        <v>48</v>
      </c>
      <c r="P121" s="79" t="s">
        <v>66</v>
      </c>
      <c r="Q121" s="79">
        <v>416</v>
      </c>
      <c r="R121" s="79" t="s">
        <v>969</v>
      </c>
      <c r="S121" s="79" t="s">
        <v>970</v>
      </c>
      <c r="T121" s="79" t="s">
        <v>971</v>
      </c>
      <c r="U121" s="79">
        <v>2011</v>
      </c>
      <c r="V121" s="85">
        <v>4</v>
      </c>
      <c r="W121" s="85">
        <v>5</v>
      </c>
      <c r="X121" s="79" t="s">
        <v>45</v>
      </c>
      <c r="Y121" s="79"/>
      <c r="Z121" s="82">
        <v>42023</v>
      </c>
      <c r="AA121" s="82">
        <v>42370</v>
      </c>
      <c r="AB121" s="82">
        <v>42375</v>
      </c>
      <c r="AC121" s="79" t="s">
        <v>411</v>
      </c>
      <c r="AD121" s="79" t="s">
        <v>112</v>
      </c>
      <c r="AE121" s="79" t="s">
        <v>45</v>
      </c>
      <c r="AF121" s="79" t="s">
        <v>45</v>
      </c>
      <c r="AG121" s="79" t="s">
        <v>45</v>
      </c>
      <c r="AH121" s="79" t="s">
        <v>972</v>
      </c>
      <c r="AI121" s="79" t="s">
        <v>973</v>
      </c>
      <c r="AJ121" s="79" t="s">
        <v>974</v>
      </c>
      <c r="AK121" s="79">
        <v>2016</v>
      </c>
    </row>
    <row r="122" spans="2:3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3"/>
      <c r="O122" s="19" t="s">
        <v>59</v>
      </c>
      <c r="P122" s="80"/>
      <c r="Q122" s="80"/>
      <c r="R122" s="80"/>
      <c r="S122" s="80"/>
      <c r="T122" s="80"/>
      <c r="U122" s="80"/>
      <c r="V122" s="86"/>
      <c r="W122" s="86"/>
      <c r="X122" s="80"/>
      <c r="Y122" s="80"/>
      <c r="Z122" s="83"/>
      <c r="AA122" s="83"/>
      <c r="AB122" s="83"/>
      <c r="AC122" s="80"/>
      <c r="AD122" s="80"/>
      <c r="AE122" s="80"/>
      <c r="AF122" s="80"/>
      <c r="AG122" s="80"/>
      <c r="AH122" s="80"/>
      <c r="AI122" s="80"/>
      <c r="AJ122" s="80"/>
      <c r="AK122" s="80"/>
    </row>
    <row r="123" spans="2:3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3"/>
      <c r="O123" s="19" t="s">
        <v>60</v>
      </c>
      <c r="P123" s="80"/>
      <c r="Q123" s="80"/>
      <c r="R123" s="80"/>
      <c r="S123" s="80"/>
      <c r="T123" s="80"/>
      <c r="U123" s="80"/>
      <c r="V123" s="86"/>
      <c r="W123" s="86"/>
      <c r="X123" s="80"/>
      <c r="Y123" s="80"/>
      <c r="Z123" s="83"/>
      <c r="AA123" s="83"/>
      <c r="AB123" s="83"/>
      <c r="AC123" s="80"/>
      <c r="AD123" s="80"/>
      <c r="AE123" s="80"/>
      <c r="AF123" s="80"/>
      <c r="AG123" s="80"/>
      <c r="AH123" s="80"/>
      <c r="AI123" s="80"/>
      <c r="AJ123" s="80"/>
      <c r="AK123" s="80"/>
    </row>
    <row r="124" spans="2:37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4"/>
      <c r="O124" s="20"/>
      <c r="P124" s="81"/>
      <c r="Q124" s="81"/>
      <c r="R124" s="81"/>
      <c r="S124" s="81"/>
      <c r="T124" s="81"/>
      <c r="U124" s="81"/>
      <c r="V124" s="87"/>
      <c r="W124" s="87"/>
      <c r="X124" s="81"/>
      <c r="Y124" s="81"/>
      <c r="Z124" s="84"/>
      <c r="AA124" s="84"/>
      <c r="AB124" s="84"/>
      <c r="AC124" s="81"/>
      <c r="AD124" s="81"/>
      <c r="AE124" s="81"/>
      <c r="AF124" s="81"/>
      <c r="AG124" s="81"/>
      <c r="AH124" s="81"/>
      <c r="AI124" s="81"/>
      <c r="AJ124" s="81"/>
      <c r="AK124" s="81"/>
    </row>
    <row r="125" spans="2:37" ht="60">
      <c r="B125" s="2" t="s">
        <v>975</v>
      </c>
      <c r="C125" s="2" t="s">
        <v>976</v>
      </c>
      <c r="D125" s="2"/>
      <c r="E125" s="2" t="s">
        <v>977</v>
      </c>
      <c r="F125" s="2" t="s">
        <v>40</v>
      </c>
      <c r="G125" s="2" t="s">
        <v>245</v>
      </c>
      <c r="H125" s="2" t="s">
        <v>978</v>
      </c>
      <c r="I125" s="2" t="s">
        <v>43</v>
      </c>
      <c r="J125" s="2" t="s">
        <v>44</v>
      </c>
      <c r="K125" s="2" t="s">
        <v>45</v>
      </c>
      <c r="L125" s="2" t="s">
        <v>80</v>
      </c>
      <c r="M125" s="2" t="s">
        <v>47</v>
      </c>
      <c r="N125" s="4">
        <v>42578</v>
      </c>
      <c r="O125" s="16">
        <v>3.18</v>
      </c>
      <c r="P125" s="2" t="s">
        <v>66</v>
      </c>
      <c r="Q125" s="2">
        <v>410</v>
      </c>
      <c r="R125" s="2" t="s">
        <v>979</v>
      </c>
      <c r="S125" s="2" t="s">
        <v>980</v>
      </c>
      <c r="T125" s="2" t="s">
        <v>981</v>
      </c>
      <c r="U125" s="2">
        <v>2012</v>
      </c>
      <c r="V125" s="16">
        <v>3</v>
      </c>
      <c r="W125" s="16">
        <v>11</v>
      </c>
      <c r="X125" s="2" t="s">
        <v>45</v>
      </c>
      <c r="Y125" s="2" t="s">
        <v>982</v>
      </c>
      <c r="Z125" s="2"/>
      <c r="AA125" s="2"/>
      <c r="AB125" s="2"/>
      <c r="AC125" s="2" t="s">
        <v>819</v>
      </c>
      <c r="AD125" s="2" t="s">
        <v>264</v>
      </c>
      <c r="AE125" s="2" t="s">
        <v>45</v>
      </c>
      <c r="AF125" s="2" t="s">
        <v>45</v>
      </c>
      <c r="AG125" s="2" t="s">
        <v>45</v>
      </c>
      <c r="AH125" s="2" t="s">
        <v>56</v>
      </c>
      <c r="AI125" s="2" t="s">
        <v>983</v>
      </c>
      <c r="AJ125" s="2" t="s">
        <v>984</v>
      </c>
      <c r="AK125" s="2">
        <v>2016</v>
      </c>
    </row>
    <row r="126" spans="2:37" ht="63">
      <c r="B126" s="2" t="s">
        <v>985</v>
      </c>
      <c r="C126" s="2" t="s">
        <v>986</v>
      </c>
      <c r="D126" s="2"/>
      <c r="E126" s="2" t="s">
        <v>987</v>
      </c>
      <c r="F126" s="2" t="s">
        <v>104</v>
      </c>
      <c r="G126" s="2" t="s">
        <v>988</v>
      </c>
      <c r="H126" s="2" t="s">
        <v>989</v>
      </c>
      <c r="I126" s="2" t="s">
        <v>43</v>
      </c>
      <c r="J126" s="2" t="s">
        <v>44</v>
      </c>
      <c r="K126" s="2" t="s">
        <v>45</v>
      </c>
      <c r="L126" s="2" t="s">
        <v>46</v>
      </c>
      <c r="M126" s="2" t="s">
        <v>47</v>
      </c>
      <c r="N126" s="4">
        <v>42570</v>
      </c>
      <c r="O126" s="16">
        <v>3.61</v>
      </c>
      <c r="P126" s="2" t="s">
        <v>66</v>
      </c>
      <c r="Q126" s="2">
        <v>420</v>
      </c>
      <c r="R126" s="2" t="s">
        <v>990</v>
      </c>
      <c r="S126" s="2" t="s">
        <v>991</v>
      </c>
      <c r="T126" s="2" t="s">
        <v>992</v>
      </c>
      <c r="U126" s="2">
        <v>2012</v>
      </c>
      <c r="V126" s="16">
        <v>3</v>
      </c>
      <c r="W126" s="16">
        <v>11</v>
      </c>
      <c r="X126" s="2" t="s">
        <v>45</v>
      </c>
      <c r="Y126" s="2" t="s">
        <v>993</v>
      </c>
      <c r="Z126" s="4">
        <v>42419</v>
      </c>
      <c r="AA126" s="4">
        <v>42331</v>
      </c>
      <c r="AB126" s="4">
        <v>42578</v>
      </c>
      <c r="AC126" s="2" t="s">
        <v>994</v>
      </c>
      <c r="AD126" s="2" t="s">
        <v>84</v>
      </c>
      <c r="AE126" s="2" t="s">
        <v>45</v>
      </c>
      <c r="AF126" s="2" t="s">
        <v>45</v>
      </c>
      <c r="AG126" s="2" t="s">
        <v>45</v>
      </c>
      <c r="AH126" s="2" t="s">
        <v>995</v>
      </c>
      <c r="AI126" s="2" t="s">
        <v>996</v>
      </c>
      <c r="AJ126" s="2" t="s">
        <v>997</v>
      </c>
      <c r="AK126" s="2">
        <v>2016</v>
      </c>
    </row>
    <row r="127" spans="2:37" ht="60">
      <c r="B127" s="2" t="s">
        <v>998</v>
      </c>
      <c r="C127" s="2" t="s">
        <v>999</v>
      </c>
      <c r="D127" s="2"/>
      <c r="E127" s="2" t="s">
        <v>1000</v>
      </c>
      <c r="F127" s="2" t="s">
        <v>40</v>
      </c>
      <c r="G127" s="2" t="s">
        <v>245</v>
      </c>
      <c r="H127" s="2" t="s">
        <v>1001</v>
      </c>
      <c r="I127" s="2" t="s">
        <v>43</v>
      </c>
      <c r="J127" s="2" t="s">
        <v>44</v>
      </c>
      <c r="K127" s="2" t="s">
        <v>45</v>
      </c>
      <c r="L127" s="2" t="s">
        <v>46</v>
      </c>
      <c r="M127" s="2" t="s">
        <v>47</v>
      </c>
      <c r="N127" s="4">
        <v>42578</v>
      </c>
      <c r="O127" s="16">
        <v>3.34</v>
      </c>
      <c r="P127" s="2" t="s">
        <v>66</v>
      </c>
      <c r="Q127" s="2">
        <v>400</v>
      </c>
      <c r="R127" s="2" t="s">
        <v>1002</v>
      </c>
      <c r="S127" s="2" t="s">
        <v>1003</v>
      </c>
      <c r="T127" s="2" t="s">
        <v>1004</v>
      </c>
      <c r="U127" s="2">
        <v>2012</v>
      </c>
      <c r="V127" s="16">
        <v>3</v>
      </c>
      <c r="W127" s="16">
        <v>11</v>
      </c>
      <c r="X127" s="2" t="s">
        <v>45</v>
      </c>
      <c r="Y127" s="2" t="s">
        <v>1005</v>
      </c>
      <c r="Z127" s="2"/>
      <c r="AA127" s="2"/>
      <c r="AB127" s="2"/>
      <c r="AC127" s="2" t="s">
        <v>1006</v>
      </c>
      <c r="AD127" s="2" t="s">
        <v>84</v>
      </c>
      <c r="AE127" s="2" t="s">
        <v>45</v>
      </c>
      <c r="AF127" s="2" t="s">
        <v>45</v>
      </c>
      <c r="AG127" s="2" t="s">
        <v>45</v>
      </c>
      <c r="AH127" s="2" t="s">
        <v>342</v>
      </c>
      <c r="AI127" s="2" t="s">
        <v>1007</v>
      </c>
      <c r="AJ127" s="2" t="s">
        <v>1008</v>
      </c>
      <c r="AK127" s="2">
        <v>2016</v>
      </c>
    </row>
    <row r="128" spans="2:37" ht="45">
      <c r="B128" s="2" t="s">
        <v>1009</v>
      </c>
      <c r="C128" s="2" t="s">
        <v>1010</v>
      </c>
      <c r="D128" s="2"/>
      <c r="E128" s="2" t="s">
        <v>1011</v>
      </c>
      <c r="F128" s="2" t="s">
        <v>40</v>
      </c>
      <c r="G128" s="2" t="s">
        <v>131</v>
      </c>
      <c r="H128" s="2" t="s">
        <v>1012</v>
      </c>
      <c r="I128" s="2" t="s">
        <v>43</v>
      </c>
      <c r="J128" s="2" t="s">
        <v>44</v>
      </c>
      <c r="K128" s="2" t="s">
        <v>45</v>
      </c>
      <c r="L128" s="2" t="s">
        <v>80</v>
      </c>
      <c r="M128" s="2" t="s">
        <v>47</v>
      </c>
      <c r="N128" s="4">
        <v>42571</v>
      </c>
      <c r="O128" s="16">
        <v>3.21</v>
      </c>
      <c r="P128" s="2" t="s">
        <v>66</v>
      </c>
      <c r="Q128" s="2">
        <v>516</v>
      </c>
      <c r="R128" s="2" t="s">
        <v>1013</v>
      </c>
      <c r="S128" s="2" t="s">
        <v>1014</v>
      </c>
      <c r="T128" s="2" t="s">
        <v>1015</v>
      </c>
      <c r="U128" s="2">
        <v>2012</v>
      </c>
      <c r="V128" s="16">
        <v>3</v>
      </c>
      <c r="W128" s="16">
        <v>11</v>
      </c>
      <c r="X128" s="2" t="s">
        <v>45</v>
      </c>
      <c r="Y128" s="2" t="s">
        <v>1016</v>
      </c>
      <c r="Z128" s="4">
        <v>42425</v>
      </c>
      <c r="AA128" s="4">
        <v>42350</v>
      </c>
      <c r="AB128" s="2"/>
      <c r="AC128" s="2" t="s">
        <v>1017</v>
      </c>
      <c r="AD128" s="2" t="s">
        <v>84</v>
      </c>
      <c r="AE128" s="2" t="s">
        <v>45</v>
      </c>
      <c r="AF128" s="2" t="s">
        <v>45</v>
      </c>
      <c r="AG128" s="2" t="s">
        <v>45</v>
      </c>
      <c r="AH128" s="2" t="s">
        <v>56</v>
      </c>
      <c r="AI128" s="2" t="s">
        <v>1018</v>
      </c>
      <c r="AJ128" s="2" t="s">
        <v>1019</v>
      </c>
      <c r="AK128" s="2">
        <v>2016</v>
      </c>
    </row>
    <row r="129" spans="2:37" ht="75">
      <c r="B129" s="2" t="s">
        <v>1020</v>
      </c>
      <c r="C129" s="2" t="s">
        <v>1021</v>
      </c>
      <c r="D129" s="2"/>
      <c r="E129" s="2" t="s">
        <v>1022</v>
      </c>
      <c r="F129" s="2" t="s">
        <v>40</v>
      </c>
      <c r="G129" s="2" t="s">
        <v>1023</v>
      </c>
      <c r="H129" s="2" t="s">
        <v>1024</v>
      </c>
      <c r="I129" s="2" t="s">
        <v>43</v>
      </c>
      <c r="J129" s="2" t="s">
        <v>44</v>
      </c>
      <c r="K129" s="2" t="s">
        <v>45</v>
      </c>
      <c r="L129" s="2" t="s">
        <v>46</v>
      </c>
      <c r="M129" s="2" t="s">
        <v>47</v>
      </c>
      <c r="N129" s="4">
        <v>42579</v>
      </c>
      <c r="O129" s="16">
        <v>2.9</v>
      </c>
      <c r="P129" s="2" t="s">
        <v>49</v>
      </c>
      <c r="Q129" s="2">
        <v>407</v>
      </c>
      <c r="R129" s="2" t="s">
        <v>1025</v>
      </c>
      <c r="S129" s="2" t="s">
        <v>1026</v>
      </c>
      <c r="T129" s="2" t="s">
        <v>1027</v>
      </c>
      <c r="U129" s="2">
        <v>2012</v>
      </c>
      <c r="V129" s="16">
        <v>3</v>
      </c>
      <c r="W129" s="16">
        <v>11</v>
      </c>
      <c r="X129" s="2" t="s">
        <v>45</v>
      </c>
      <c r="Y129" s="2" t="s">
        <v>1028</v>
      </c>
      <c r="Z129" s="2"/>
      <c r="AA129" s="2"/>
      <c r="AB129" s="2"/>
      <c r="AC129" s="2" t="s">
        <v>446</v>
      </c>
      <c r="AD129" s="2" t="s">
        <v>303</v>
      </c>
      <c r="AE129" s="2" t="s">
        <v>45</v>
      </c>
      <c r="AF129" s="2" t="s">
        <v>45</v>
      </c>
      <c r="AG129" s="2" t="s">
        <v>45</v>
      </c>
      <c r="AH129" s="2" t="s">
        <v>56</v>
      </c>
      <c r="AI129" s="2" t="s">
        <v>1029</v>
      </c>
      <c r="AJ129" s="2" t="s">
        <v>1030</v>
      </c>
      <c r="AK129" s="2">
        <v>2016</v>
      </c>
    </row>
    <row r="130" spans="2:37" ht="45">
      <c r="B130" s="2" t="s">
        <v>1031</v>
      </c>
      <c r="C130" s="2" t="s">
        <v>1032</v>
      </c>
      <c r="D130" s="2"/>
      <c r="E130" s="2" t="s">
        <v>1033</v>
      </c>
      <c r="F130" s="2" t="s">
        <v>40</v>
      </c>
      <c r="G130" s="2" t="s">
        <v>131</v>
      </c>
      <c r="H130" s="2" t="s">
        <v>1034</v>
      </c>
      <c r="I130" s="2" t="s">
        <v>43</v>
      </c>
      <c r="J130" s="2" t="s">
        <v>44</v>
      </c>
      <c r="K130" s="2" t="s">
        <v>45</v>
      </c>
      <c r="L130" s="2" t="s">
        <v>80</v>
      </c>
      <c r="M130" s="2" t="s">
        <v>47</v>
      </c>
      <c r="N130" s="4">
        <v>42573</v>
      </c>
      <c r="O130" s="16">
        <v>3.26</v>
      </c>
      <c r="P130" s="2" t="s">
        <v>66</v>
      </c>
      <c r="Q130" s="2">
        <v>556</v>
      </c>
      <c r="R130" s="2" t="s">
        <v>1035</v>
      </c>
      <c r="S130" s="2" t="s">
        <v>1036</v>
      </c>
      <c r="T130" s="2" t="s">
        <v>1037</v>
      </c>
      <c r="U130" s="2">
        <v>2012</v>
      </c>
      <c r="V130" s="16">
        <v>3</v>
      </c>
      <c r="W130" s="16">
        <v>11</v>
      </c>
      <c r="X130" s="2" t="s">
        <v>45</v>
      </c>
      <c r="Y130" s="2" t="s">
        <v>1038</v>
      </c>
      <c r="Z130" s="4">
        <v>42425</v>
      </c>
      <c r="AA130" s="4">
        <v>42350</v>
      </c>
      <c r="AB130" s="4">
        <v>42569</v>
      </c>
      <c r="AC130" s="2" t="s">
        <v>1017</v>
      </c>
      <c r="AD130" s="2" t="s">
        <v>819</v>
      </c>
      <c r="AE130" s="2" t="s">
        <v>45</v>
      </c>
      <c r="AF130" s="2" t="s">
        <v>45</v>
      </c>
      <c r="AG130" s="2" t="s">
        <v>45</v>
      </c>
      <c r="AH130" s="2" t="s">
        <v>56</v>
      </c>
      <c r="AI130" s="2" t="s">
        <v>1039</v>
      </c>
      <c r="AJ130" s="2" t="s">
        <v>1040</v>
      </c>
      <c r="AK130" s="2">
        <v>2016</v>
      </c>
    </row>
    <row r="131" spans="2:37" ht="45">
      <c r="B131" s="2" t="s">
        <v>1041</v>
      </c>
      <c r="C131" s="2" t="s">
        <v>1042</v>
      </c>
      <c r="D131" s="2"/>
      <c r="E131" s="2" t="s">
        <v>1043</v>
      </c>
      <c r="F131" s="2" t="s">
        <v>104</v>
      </c>
      <c r="G131" s="2" t="s">
        <v>131</v>
      </c>
      <c r="H131" s="2" t="s">
        <v>1044</v>
      </c>
      <c r="I131" s="2" t="s">
        <v>43</v>
      </c>
      <c r="J131" s="2" t="s">
        <v>44</v>
      </c>
      <c r="K131" s="2" t="s">
        <v>45</v>
      </c>
      <c r="L131" s="2" t="s">
        <v>46</v>
      </c>
      <c r="M131" s="2" t="s">
        <v>47</v>
      </c>
      <c r="N131" s="4">
        <v>42572</v>
      </c>
      <c r="O131" s="16">
        <v>3.67</v>
      </c>
      <c r="P131" s="2" t="s">
        <v>1045</v>
      </c>
      <c r="Q131" s="2">
        <v>476</v>
      </c>
      <c r="R131" s="2" t="s">
        <v>1046</v>
      </c>
      <c r="S131" s="2" t="s">
        <v>1047</v>
      </c>
      <c r="T131" s="2" t="s">
        <v>1048</v>
      </c>
      <c r="U131" s="2">
        <v>2012</v>
      </c>
      <c r="V131" s="16">
        <v>4</v>
      </c>
      <c r="W131" s="16">
        <v>0</v>
      </c>
      <c r="X131" s="2" t="s">
        <v>45</v>
      </c>
      <c r="Y131" s="2" t="s">
        <v>1049</v>
      </c>
      <c r="Z131" s="4">
        <v>42419</v>
      </c>
      <c r="AA131" s="4">
        <v>42339</v>
      </c>
      <c r="AB131" s="4">
        <v>42578</v>
      </c>
      <c r="AC131" s="2" t="s">
        <v>84</v>
      </c>
      <c r="AD131" s="2" t="s">
        <v>1050</v>
      </c>
      <c r="AE131" s="2" t="s">
        <v>45</v>
      </c>
      <c r="AF131" s="2" t="s">
        <v>45</v>
      </c>
      <c r="AG131" s="2" t="s">
        <v>45</v>
      </c>
      <c r="AH131" s="2" t="s">
        <v>1051</v>
      </c>
      <c r="AI131" s="2" t="s">
        <v>1052</v>
      </c>
      <c r="AJ131" s="2" t="s">
        <v>1053</v>
      </c>
      <c r="AK131" s="2">
        <v>2016</v>
      </c>
    </row>
    <row r="132" spans="2:37" ht="15.75">
      <c r="B132" s="79" t="s">
        <v>1054</v>
      </c>
      <c r="C132" s="79" t="s">
        <v>1055</v>
      </c>
      <c r="D132" s="79"/>
      <c r="E132" s="79" t="s">
        <v>1056</v>
      </c>
      <c r="F132" s="79" t="s">
        <v>40</v>
      </c>
      <c r="G132" s="79" t="s">
        <v>1057</v>
      </c>
      <c r="H132" s="79" t="s">
        <v>1058</v>
      </c>
      <c r="I132" s="79" t="s">
        <v>43</v>
      </c>
      <c r="J132" s="79" t="s">
        <v>44</v>
      </c>
      <c r="K132" s="79" t="s">
        <v>45</v>
      </c>
      <c r="L132" s="79" t="s">
        <v>46</v>
      </c>
      <c r="M132" s="79" t="s">
        <v>47</v>
      </c>
      <c r="N132" s="82">
        <v>42360</v>
      </c>
      <c r="O132" s="17" t="s">
        <v>48</v>
      </c>
      <c r="P132" s="79" t="s">
        <v>49</v>
      </c>
      <c r="Q132" s="79">
        <v>400</v>
      </c>
      <c r="R132" s="79" t="s">
        <v>1059</v>
      </c>
      <c r="S132" s="79" t="s">
        <v>1060</v>
      </c>
      <c r="T132" s="79" t="s">
        <v>1061</v>
      </c>
      <c r="U132" s="79">
        <v>2011</v>
      </c>
      <c r="V132" s="85">
        <v>3</v>
      </c>
      <c r="W132" s="85">
        <v>11</v>
      </c>
      <c r="X132" s="79" t="s">
        <v>45</v>
      </c>
      <c r="Y132" s="79" t="s">
        <v>1062</v>
      </c>
      <c r="Z132" s="82">
        <v>41624</v>
      </c>
      <c r="AA132" s="82">
        <v>41501</v>
      </c>
      <c r="AB132" s="79"/>
      <c r="AC132" s="79" t="s">
        <v>303</v>
      </c>
      <c r="AD132" s="79" t="s">
        <v>1063</v>
      </c>
      <c r="AE132" s="79" t="s">
        <v>45</v>
      </c>
      <c r="AF132" s="79" t="s">
        <v>45</v>
      </c>
      <c r="AG132" s="79" t="s">
        <v>45</v>
      </c>
      <c r="AH132" s="79" t="s">
        <v>1064</v>
      </c>
      <c r="AI132" s="79" t="s">
        <v>1065</v>
      </c>
      <c r="AJ132" s="79" t="s">
        <v>1066</v>
      </c>
      <c r="AK132" s="79">
        <v>2016</v>
      </c>
    </row>
    <row r="133" spans="2:3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3"/>
      <c r="O133" s="19" t="s">
        <v>59</v>
      </c>
      <c r="P133" s="80"/>
      <c r="Q133" s="80"/>
      <c r="R133" s="80"/>
      <c r="S133" s="80"/>
      <c r="T133" s="80"/>
      <c r="U133" s="80"/>
      <c r="V133" s="86"/>
      <c r="W133" s="86"/>
      <c r="X133" s="80"/>
      <c r="Y133" s="80"/>
      <c r="Z133" s="83"/>
      <c r="AA133" s="83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</row>
    <row r="134" spans="2:3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3"/>
      <c r="O134" s="19" t="s">
        <v>60</v>
      </c>
      <c r="P134" s="80"/>
      <c r="Q134" s="80"/>
      <c r="R134" s="80"/>
      <c r="S134" s="80"/>
      <c r="T134" s="80"/>
      <c r="U134" s="80"/>
      <c r="V134" s="86"/>
      <c r="W134" s="86"/>
      <c r="X134" s="80"/>
      <c r="Y134" s="80"/>
      <c r="Z134" s="83"/>
      <c r="AA134" s="83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</row>
    <row r="135" spans="2:37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4"/>
      <c r="O135" s="20"/>
      <c r="P135" s="81"/>
      <c r="Q135" s="81"/>
      <c r="R135" s="81"/>
      <c r="S135" s="81"/>
      <c r="T135" s="81"/>
      <c r="U135" s="81"/>
      <c r="V135" s="87"/>
      <c r="W135" s="87"/>
      <c r="X135" s="81"/>
      <c r="Y135" s="81"/>
      <c r="Z135" s="84"/>
      <c r="AA135" s="84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</row>
    <row r="136" spans="2:37" ht="63">
      <c r="B136" s="2" t="s">
        <v>1067</v>
      </c>
      <c r="C136" s="2" t="s">
        <v>1068</v>
      </c>
      <c r="D136" s="2"/>
      <c r="E136" s="2" t="s">
        <v>1069</v>
      </c>
      <c r="F136" s="2" t="s">
        <v>40</v>
      </c>
      <c r="G136" s="2" t="s">
        <v>1070</v>
      </c>
      <c r="H136" s="2" t="s">
        <v>1071</v>
      </c>
      <c r="I136" s="2" t="s">
        <v>43</v>
      </c>
      <c r="J136" s="2" t="s">
        <v>44</v>
      </c>
      <c r="K136" s="2" t="s">
        <v>45</v>
      </c>
      <c r="L136" s="2" t="s">
        <v>46</v>
      </c>
      <c r="M136" s="2" t="s">
        <v>47</v>
      </c>
      <c r="N136" s="4">
        <v>42571</v>
      </c>
      <c r="O136" s="16">
        <v>3.38</v>
      </c>
      <c r="P136" s="2" t="s">
        <v>66</v>
      </c>
      <c r="Q136" s="2">
        <v>433</v>
      </c>
      <c r="R136" s="2" t="s">
        <v>1072</v>
      </c>
      <c r="S136" s="2" t="s">
        <v>1073</v>
      </c>
      <c r="T136" s="2" t="s">
        <v>1074</v>
      </c>
      <c r="U136" s="2">
        <v>2012</v>
      </c>
      <c r="V136" s="16">
        <v>3</v>
      </c>
      <c r="W136" s="16">
        <v>11</v>
      </c>
      <c r="X136" s="2" t="s">
        <v>45</v>
      </c>
      <c r="Y136" s="2" t="s">
        <v>1075</v>
      </c>
      <c r="Z136" s="4">
        <v>42419</v>
      </c>
      <c r="AA136" s="4">
        <v>42376</v>
      </c>
      <c r="AB136" s="4">
        <v>42569</v>
      </c>
      <c r="AC136" s="2" t="s">
        <v>1076</v>
      </c>
      <c r="AD136" s="2" t="s">
        <v>471</v>
      </c>
      <c r="AE136" s="2" t="s">
        <v>45</v>
      </c>
      <c r="AF136" s="2" t="s">
        <v>45</v>
      </c>
      <c r="AG136" s="2" t="s">
        <v>45</v>
      </c>
      <c r="AH136" s="2" t="s">
        <v>56</v>
      </c>
      <c r="AI136" s="2" t="s">
        <v>1077</v>
      </c>
      <c r="AJ136" s="2" t="s">
        <v>1078</v>
      </c>
      <c r="AK136" s="2">
        <v>2016</v>
      </c>
    </row>
    <row r="137" spans="2:37" ht="60">
      <c r="B137" s="2" t="s">
        <v>1079</v>
      </c>
      <c r="C137" s="2" t="s">
        <v>1080</v>
      </c>
      <c r="D137" s="2"/>
      <c r="E137" s="2" t="s">
        <v>1081</v>
      </c>
      <c r="F137" s="2" t="s">
        <v>40</v>
      </c>
      <c r="G137" s="2" t="s">
        <v>245</v>
      </c>
      <c r="H137" s="2" t="s">
        <v>1082</v>
      </c>
      <c r="I137" s="2" t="s">
        <v>43</v>
      </c>
      <c r="J137" s="2" t="s">
        <v>44</v>
      </c>
      <c r="K137" s="2" t="s">
        <v>45</v>
      </c>
      <c r="L137" s="2" t="s">
        <v>46</v>
      </c>
      <c r="M137" s="2" t="s">
        <v>47</v>
      </c>
      <c r="N137" s="4">
        <v>42576</v>
      </c>
      <c r="O137" s="16">
        <v>3.19</v>
      </c>
      <c r="P137" s="2" t="s">
        <v>66</v>
      </c>
      <c r="Q137" s="2">
        <v>400</v>
      </c>
      <c r="R137" s="2" t="s">
        <v>1083</v>
      </c>
      <c r="S137" s="2" t="s">
        <v>1084</v>
      </c>
      <c r="T137" s="2" t="s">
        <v>1085</v>
      </c>
      <c r="U137" s="2">
        <v>2012</v>
      </c>
      <c r="V137" s="16">
        <v>3</v>
      </c>
      <c r="W137" s="16">
        <v>11</v>
      </c>
      <c r="X137" s="2" t="s">
        <v>45</v>
      </c>
      <c r="Y137" s="2" t="s">
        <v>1086</v>
      </c>
      <c r="Z137" s="4">
        <v>42403</v>
      </c>
      <c r="AA137" s="4">
        <v>42357</v>
      </c>
      <c r="AB137" s="4">
        <v>42573</v>
      </c>
      <c r="AC137" s="2" t="s">
        <v>264</v>
      </c>
      <c r="AD137" s="2" t="s">
        <v>276</v>
      </c>
      <c r="AE137" s="2" t="s">
        <v>45</v>
      </c>
      <c r="AF137" s="2" t="s">
        <v>45</v>
      </c>
      <c r="AG137" s="2" t="s">
        <v>45</v>
      </c>
      <c r="AH137" s="2" t="s">
        <v>56</v>
      </c>
      <c r="AI137" s="2" t="s">
        <v>1087</v>
      </c>
      <c r="AJ137" s="2" t="s">
        <v>1088</v>
      </c>
      <c r="AK137" s="2">
        <v>2016</v>
      </c>
    </row>
    <row r="138" spans="2:37" ht="45">
      <c r="B138" s="2" t="s">
        <v>1089</v>
      </c>
      <c r="C138" s="2" t="s">
        <v>1090</v>
      </c>
      <c r="D138" s="2"/>
      <c r="E138" s="2" t="s">
        <v>1091</v>
      </c>
      <c r="F138" s="2" t="s">
        <v>104</v>
      </c>
      <c r="G138" s="2" t="s">
        <v>78</v>
      </c>
      <c r="H138" s="2" t="s">
        <v>1092</v>
      </c>
      <c r="I138" s="2" t="s">
        <v>43</v>
      </c>
      <c r="J138" s="2" t="s">
        <v>44</v>
      </c>
      <c r="K138" s="2" t="s">
        <v>45</v>
      </c>
      <c r="L138" s="2" t="s">
        <v>80</v>
      </c>
      <c r="M138" s="2" t="s">
        <v>47</v>
      </c>
      <c r="N138" s="4">
        <v>42577</v>
      </c>
      <c r="O138" s="16">
        <v>3.23</v>
      </c>
      <c r="P138" s="2" t="s">
        <v>66</v>
      </c>
      <c r="Q138" s="2">
        <v>490</v>
      </c>
      <c r="R138" s="2" t="s">
        <v>1093</v>
      </c>
      <c r="S138" s="2" t="s">
        <v>1094</v>
      </c>
      <c r="T138" s="2" t="s">
        <v>1095</v>
      </c>
      <c r="U138" s="2">
        <v>2012</v>
      </c>
      <c r="V138" s="16">
        <v>3</v>
      </c>
      <c r="W138" s="16">
        <v>11</v>
      </c>
      <c r="X138" s="2" t="s">
        <v>45</v>
      </c>
      <c r="Y138" s="2" t="s">
        <v>1096</v>
      </c>
      <c r="Z138" s="4">
        <v>42403</v>
      </c>
      <c r="AA138" s="4">
        <v>42341</v>
      </c>
      <c r="AB138" s="2"/>
      <c r="AC138" s="2" t="s">
        <v>1097</v>
      </c>
      <c r="AD138" s="2" t="s">
        <v>264</v>
      </c>
      <c r="AE138" s="2" t="s">
        <v>45</v>
      </c>
      <c r="AF138" s="2" t="s">
        <v>45</v>
      </c>
      <c r="AG138" s="2" t="s">
        <v>45</v>
      </c>
      <c r="AH138" s="2" t="s">
        <v>56</v>
      </c>
      <c r="AI138" s="2" t="s">
        <v>1098</v>
      </c>
      <c r="AJ138" s="2" t="s">
        <v>1099</v>
      </c>
      <c r="AK138" s="2">
        <v>2016</v>
      </c>
    </row>
    <row r="139" spans="2:37" ht="75">
      <c r="B139" s="2" t="s">
        <v>1100</v>
      </c>
      <c r="C139" s="2" t="s">
        <v>1101</v>
      </c>
      <c r="D139" s="2"/>
      <c r="E139" s="2" t="s">
        <v>1102</v>
      </c>
      <c r="F139" s="2" t="s">
        <v>40</v>
      </c>
      <c r="G139" s="2" t="s">
        <v>1103</v>
      </c>
      <c r="H139" s="2" t="s">
        <v>1104</v>
      </c>
      <c r="I139" s="2" t="s">
        <v>43</v>
      </c>
      <c r="J139" s="2" t="s">
        <v>44</v>
      </c>
      <c r="K139" s="2" t="s">
        <v>45</v>
      </c>
      <c r="L139" s="2" t="s">
        <v>46</v>
      </c>
      <c r="M139" s="2" t="s">
        <v>47</v>
      </c>
      <c r="N139" s="4">
        <v>42578</v>
      </c>
      <c r="O139" s="16">
        <v>3.05</v>
      </c>
      <c r="P139" s="2" t="s">
        <v>49</v>
      </c>
      <c r="Q139" s="2">
        <v>427</v>
      </c>
      <c r="R139" s="2" t="s">
        <v>1105</v>
      </c>
      <c r="S139" s="2" t="s">
        <v>1106</v>
      </c>
      <c r="T139" s="2" t="s">
        <v>1107</v>
      </c>
      <c r="U139" s="2">
        <v>2012</v>
      </c>
      <c r="V139" s="16">
        <v>3</v>
      </c>
      <c r="W139" s="16">
        <v>11</v>
      </c>
      <c r="X139" s="2" t="s">
        <v>45</v>
      </c>
      <c r="Y139" s="2" t="s">
        <v>1108</v>
      </c>
      <c r="Z139" s="4">
        <v>42403</v>
      </c>
      <c r="AA139" s="4">
        <v>42394</v>
      </c>
      <c r="AB139" s="4">
        <v>42401</v>
      </c>
      <c r="AC139" s="2" t="s">
        <v>1109</v>
      </c>
      <c r="AD139" s="2" t="s">
        <v>302</v>
      </c>
      <c r="AE139" s="2" t="s">
        <v>45</v>
      </c>
      <c r="AF139" s="2" t="s">
        <v>45</v>
      </c>
      <c r="AG139" s="2" t="s">
        <v>45</v>
      </c>
      <c r="AH139" s="2" t="s">
        <v>1110</v>
      </c>
      <c r="AI139" s="2" t="s">
        <v>1111</v>
      </c>
      <c r="AJ139" s="2" t="s">
        <v>1112</v>
      </c>
      <c r="AK139" s="2">
        <v>2016</v>
      </c>
    </row>
    <row r="140" spans="2:37" ht="75">
      <c r="B140" s="2" t="s">
        <v>1113</v>
      </c>
      <c r="C140" s="2" t="s">
        <v>1114</v>
      </c>
      <c r="D140" s="2"/>
      <c r="E140" s="2" t="s">
        <v>1115</v>
      </c>
      <c r="F140" s="2" t="s">
        <v>104</v>
      </c>
      <c r="G140" s="2" t="s">
        <v>1116</v>
      </c>
      <c r="H140" s="2" t="s">
        <v>1117</v>
      </c>
      <c r="I140" s="2" t="s">
        <v>43</v>
      </c>
      <c r="J140" s="2" t="s">
        <v>44</v>
      </c>
      <c r="K140" s="2" t="s">
        <v>45</v>
      </c>
      <c r="L140" s="2" t="s">
        <v>46</v>
      </c>
      <c r="M140" s="2" t="s">
        <v>47</v>
      </c>
      <c r="N140" s="4">
        <v>42571</v>
      </c>
      <c r="O140" s="16">
        <v>3.25</v>
      </c>
      <c r="P140" s="2" t="s">
        <v>66</v>
      </c>
      <c r="Q140" s="2">
        <v>466</v>
      </c>
      <c r="R140" s="2" t="s">
        <v>1118</v>
      </c>
      <c r="S140" s="2" t="s">
        <v>1119</v>
      </c>
      <c r="T140" s="2" t="s">
        <v>1120</v>
      </c>
      <c r="U140" s="2">
        <v>2012</v>
      </c>
      <c r="V140" s="16">
        <v>3</v>
      </c>
      <c r="W140" s="16">
        <v>10</v>
      </c>
      <c r="X140" s="2" t="s">
        <v>45</v>
      </c>
      <c r="Y140" s="2" t="s">
        <v>1121</v>
      </c>
      <c r="Z140" s="4">
        <v>42419</v>
      </c>
      <c r="AA140" s="4">
        <v>42325</v>
      </c>
      <c r="AB140" s="4">
        <v>42568</v>
      </c>
      <c r="AC140" s="2" t="s">
        <v>539</v>
      </c>
      <c r="AD140" s="2" t="s">
        <v>160</v>
      </c>
      <c r="AE140" s="2" t="s">
        <v>45</v>
      </c>
      <c r="AF140" s="2" t="s">
        <v>45</v>
      </c>
      <c r="AG140" s="2" t="s">
        <v>45</v>
      </c>
      <c r="AH140" s="2" t="s">
        <v>56</v>
      </c>
      <c r="AI140" s="2" t="s">
        <v>1122</v>
      </c>
      <c r="AJ140" s="2" t="s">
        <v>1123</v>
      </c>
      <c r="AK140" s="2">
        <v>2016</v>
      </c>
    </row>
    <row r="141" spans="2:37" ht="78">
      <c r="B141" s="2" t="s">
        <v>1124</v>
      </c>
      <c r="C141" s="2" t="s">
        <v>1125</v>
      </c>
      <c r="D141" s="2"/>
      <c r="E141" s="2" t="s">
        <v>1126</v>
      </c>
      <c r="F141" s="2" t="s">
        <v>104</v>
      </c>
      <c r="G141" s="2" t="s">
        <v>1127</v>
      </c>
      <c r="H141" s="2" t="s">
        <v>1128</v>
      </c>
      <c r="I141" s="2" t="s">
        <v>43</v>
      </c>
      <c r="J141" s="2" t="s">
        <v>44</v>
      </c>
      <c r="K141" s="2" t="s">
        <v>45</v>
      </c>
      <c r="L141" s="2" t="s">
        <v>80</v>
      </c>
      <c r="M141" s="2" t="s">
        <v>47</v>
      </c>
      <c r="N141" s="4">
        <v>42572</v>
      </c>
      <c r="O141" s="16">
        <v>3.32</v>
      </c>
      <c r="P141" s="2" t="s">
        <v>66</v>
      </c>
      <c r="Q141" s="2">
        <v>417</v>
      </c>
      <c r="R141" s="2" t="s">
        <v>1129</v>
      </c>
      <c r="S141" s="2" t="s">
        <v>1130</v>
      </c>
      <c r="T141" s="2" t="s">
        <v>1131</v>
      </c>
      <c r="U141" s="2">
        <v>2012</v>
      </c>
      <c r="V141" s="16">
        <v>3</v>
      </c>
      <c r="W141" s="16">
        <v>11</v>
      </c>
      <c r="X141" s="2" t="s">
        <v>45</v>
      </c>
      <c r="Y141" s="2" t="s">
        <v>1132</v>
      </c>
      <c r="Z141" s="4">
        <v>42424</v>
      </c>
      <c r="AA141" s="4">
        <v>42278</v>
      </c>
      <c r="AB141" s="2"/>
      <c r="AC141" s="2" t="s">
        <v>1133</v>
      </c>
      <c r="AD141" s="2" t="s">
        <v>1134</v>
      </c>
      <c r="AE141" s="2" t="s">
        <v>45</v>
      </c>
      <c r="AF141" s="2" t="s">
        <v>45</v>
      </c>
      <c r="AG141" s="2" t="s">
        <v>45</v>
      </c>
      <c r="AH141" s="2" t="s">
        <v>56</v>
      </c>
      <c r="AI141" s="2" t="s">
        <v>1135</v>
      </c>
      <c r="AJ141" s="2" t="s">
        <v>1136</v>
      </c>
      <c r="AK141" s="2">
        <v>2016</v>
      </c>
    </row>
    <row r="142" spans="2:37" ht="15.75">
      <c r="B142" s="79" t="s">
        <v>1137</v>
      </c>
      <c r="C142" s="79" t="s">
        <v>1138</v>
      </c>
      <c r="D142" s="79"/>
      <c r="E142" s="79" t="s">
        <v>1139</v>
      </c>
      <c r="F142" s="79" t="s">
        <v>40</v>
      </c>
      <c r="G142" s="79" t="s">
        <v>245</v>
      </c>
      <c r="H142" s="79" t="s">
        <v>1140</v>
      </c>
      <c r="I142" s="79" t="s">
        <v>43</v>
      </c>
      <c r="J142" s="79" t="s">
        <v>44</v>
      </c>
      <c r="K142" s="79" t="s">
        <v>45</v>
      </c>
      <c r="L142" s="79" t="s">
        <v>80</v>
      </c>
      <c r="M142" s="79" t="s">
        <v>47</v>
      </c>
      <c r="N142" s="82">
        <v>42376</v>
      </c>
      <c r="O142" s="17" t="s">
        <v>48</v>
      </c>
      <c r="P142" s="79" t="s">
        <v>49</v>
      </c>
      <c r="Q142" s="79">
        <v>453</v>
      </c>
      <c r="R142" s="79" t="s">
        <v>1141</v>
      </c>
      <c r="S142" s="79" t="s">
        <v>1142</v>
      </c>
      <c r="T142" s="79" t="s">
        <v>1143</v>
      </c>
      <c r="U142" s="79">
        <v>2011</v>
      </c>
      <c r="V142" s="85">
        <v>4</v>
      </c>
      <c r="W142" s="85">
        <v>5</v>
      </c>
      <c r="X142" s="79" t="s">
        <v>45</v>
      </c>
      <c r="Y142" s="79" t="s">
        <v>1144</v>
      </c>
      <c r="Z142" s="82">
        <v>42018</v>
      </c>
      <c r="AA142" s="82">
        <v>42009</v>
      </c>
      <c r="AB142" s="82">
        <v>42394</v>
      </c>
      <c r="AC142" s="79" t="s">
        <v>1145</v>
      </c>
      <c r="AD142" s="79" t="s">
        <v>1146</v>
      </c>
      <c r="AE142" s="79" t="s">
        <v>45</v>
      </c>
      <c r="AF142" s="79" t="s">
        <v>45</v>
      </c>
      <c r="AG142" s="79" t="s">
        <v>45</v>
      </c>
      <c r="AH142" s="79" t="s">
        <v>1147</v>
      </c>
      <c r="AI142" s="79" t="s">
        <v>1148</v>
      </c>
      <c r="AJ142" s="79" t="s">
        <v>1149</v>
      </c>
      <c r="AK142" s="79">
        <v>2016</v>
      </c>
    </row>
    <row r="143" spans="2:3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3"/>
      <c r="O143" s="19" t="s">
        <v>59</v>
      </c>
      <c r="P143" s="80"/>
      <c r="Q143" s="80"/>
      <c r="R143" s="80"/>
      <c r="S143" s="80"/>
      <c r="T143" s="80"/>
      <c r="U143" s="80"/>
      <c r="V143" s="86"/>
      <c r="W143" s="86"/>
      <c r="X143" s="80"/>
      <c r="Y143" s="80"/>
      <c r="Z143" s="83"/>
      <c r="AA143" s="83"/>
      <c r="AB143" s="83"/>
      <c r="AC143" s="80"/>
      <c r="AD143" s="80"/>
      <c r="AE143" s="80"/>
      <c r="AF143" s="80"/>
      <c r="AG143" s="80"/>
      <c r="AH143" s="80"/>
      <c r="AI143" s="80"/>
      <c r="AJ143" s="80"/>
      <c r="AK143" s="80"/>
    </row>
    <row r="144" spans="2:3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3"/>
      <c r="O144" s="19" t="s">
        <v>60</v>
      </c>
      <c r="P144" s="80"/>
      <c r="Q144" s="80"/>
      <c r="R144" s="80"/>
      <c r="S144" s="80"/>
      <c r="T144" s="80"/>
      <c r="U144" s="80"/>
      <c r="V144" s="86"/>
      <c r="W144" s="86"/>
      <c r="X144" s="80"/>
      <c r="Y144" s="80"/>
      <c r="Z144" s="83"/>
      <c r="AA144" s="83"/>
      <c r="AB144" s="83"/>
      <c r="AC144" s="80"/>
      <c r="AD144" s="80"/>
      <c r="AE144" s="80"/>
      <c r="AF144" s="80"/>
      <c r="AG144" s="80"/>
      <c r="AH144" s="80"/>
      <c r="AI144" s="80"/>
      <c r="AJ144" s="80"/>
      <c r="AK144" s="80"/>
    </row>
    <row r="145" spans="2:37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4"/>
      <c r="O145" s="20"/>
      <c r="P145" s="81"/>
      <c r="Q145" s="81"/>
      <c r="R145" s="81"/>
      <c r="S145" s="81"/>
      <c r="T145" s="81"/>
      <c r="U145" s="81"/>
      <c r="V145" s="87"/>
      <c r="W145" s="87"/>
      <c r="X145" s="81"/>
      <c r="Y145" s="81"/>
      <c r="Z145" s="84"/>
      <c r="AA145" s="84"/>
      <c r="AB145" s="84"/>
      <c r="AC145" s="81"/>
      <c r="AD145" s="81"/>
      <c r="AE145" s="81"/>
      <c r="AF145" s="81"/>
      <c r="AG145" s="81"/>
      <c r="AH145" s="81"/>
      <c r="AI145" s="81"/>
      <c r="AJ145" s="81"/>
      <c r="AK145" s="81"/>
    </row>
    <row r="146" spans="2:37" ht="15.75">
      <c r="B146" s="79" t="s">
        <v>1150</v>
      </c>
      <c r="C146" s="79" t="s">
        <v>1151</v>
      </c>
      <c r="D146" s="79"/>
      <c r="E146" s="79" t="s">
        <v>1152</v>
      </c>
      <c r="F146" s="79" t="s">
        <v>40</v>
      </c>
      <c r="G146" s="79" t="s">
        <v>1153</v>
      </c>
      <c r="H146" s="79" t="s">
        <v>1154</v>
      </c>
      <c r="I146" s="79" t="s">
        <v>43</v>
      </c>
      <c r="J146" s="79" t="s">
        <v>44</v>
      </c>
      <c r="K146" s="79" t="s">
        <v>45</v>
      </c>
      <c r="L146" s="79" t="s">
        <v>80</v>
      </c>
      <c r="M146" s="79" t="s">
        <v>47</v>
      </c>
      <c r="N146" s="82">
        <v>42394</v>
      </c>
      <c r="O146" s="17" t="s">
        <v>48</v>
      </c>
      <c r="P146" s="79" t="s">
        <v>49</v>
      </c>
      <c r="Q146" s="79">
        <v>446</v>
      </c>
      <c r="R146" s="79" t="s">
        <v>1155</v>
      </c>
      <c r="S146" s="79" t="s">
        <v>1156</v>
      </c>
      <c r="T146" s="79" t="s">
        <v>1157</v>
      </c>
      <c r="U146" s="79">
        <v>2011</v>
      </c>
      <c r="V146" s="85">
        <v>4</v>
      </c>
      <c r="W146" s="85">
        <v>5</v>
      </c>
      <c r="X146" s="79" t="s">
        <v>45</v>
      </c>
      <c r="Y146" s="79"/>
      <c r="Z146" s="82">
        <v>42019</v>
      </c>
      <c r="AA146" s="82">
        <v>42009</v>
      </c>
      <c r="AB146" s="82">
        <v>42394</v>
      </c>
      <c r="AC146" s="79" t="s">
        <v>1145</v>
      </c>
      <c r="AD146" s="79" t="s">
        <v>1158</v>
      </c>
      <c r="AE146" s="79" t="s">
        <v>45</v>
      </c>
      <c r="AF146" s="79" t="s">
        <v>45</v>
      </c>
      <c r="AG146" s="79" t="s">
        <v>45</v>
      </c>
      <c r="AH146" s="79" t="s">
        <v>1159</v>
      </c>
      <c r="AI146" s="79" t="s">
        <v>1160</v>
      </c>
      <c r="AJ146" s="79" t="s">
        <v>1161</v>
      </c>
      <c r="AK146" s="79">
        <v>2016</v>
      </c>
    </row>
    <row r="147" spans="2:37"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3"/>
      <c r="O147" s="19" t="s">
        <v>59</v>
      </c>
      <c r="P147" s="80"/>
      <c r="Q147" s="80"/>
      <c r="R147" s="80"/>
      <c r="S147" s="80"/>
      <c r="T147" s="80"/>
      <c r="U147" s="80"/>
      <c r="V147" s="86"/>
      <c r="W147" s="86"/>
      <c r="X147" s="80"/>
      <c r="Y147" s="80"/>
      <c r="Z147" s="83"/>
      <c r="AA147" s="83"/>
      <c r="AB147" s="83"/>
      <c r="AC147" s="80"/>
      <c r="AD147" s="80"/>
      <c r="AE147" s="80"/>
      <c r="AF147" s="80"/>
      <c r="AG147" s="80"/>
      <c r="AH147" s="80"/>
      <c r="AI147" s="80"/>
      <c r="AJ147" s="80"/>
      <c r="AK147" s="80"/>
    </row>
    <row r="148" spans="2:37"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3"/>
      <c r="O148" s="19" t="s">
        <v>60</v>
      </c>
      <c r="P148" s="80"/>
      <c r="Q148" s="80"/>
      <c r="R148" s="80"/>
      <c r="S148" s="80"/>
      <c r="T148" s="80"/>
      <c r="U148" s="80"/>
      <c r="V148" s="86"/>
      <c r="W148" s="86"/>
      <c r="X148" s="80"/>
      <c r="Y148" s="80"/>
      <c r="Z148" s="83"/>
      <c r="AA148" s="83"/>
      <c r="AB148" s="83"/>
      <c r="AC148" s="80"/>
      <c r="AD148" s="80"/>
      <c r="AE148" s="80"/>
      <c r="AF148" s="80"/>
      <c r="AG148" s="80"/>
      <c r="AH148" s="80"/>
      <c r="AI148" s="80"/>
      <c r="AJ148" s="80"/>
      <c r="AK148" s="80"/>
    </row>
    <row r="149" spans="2:37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4"/>
      <c r="O149" s="20"/>
      <c r="P149" s="81"/>
      <c r="Q149" s="81"/>
      <c r="R149" s="81"/>
      <c r="S149" s="81"/>
      <c r="T149" s="81"/>
      <c r="U149" s="81"/>
      <c r="V149" s="87"/>
      <c r="W149" s="87"/>
      <c r="X149" s="81"/>
      <c r="Y149" s="81"/>
      <c r="Z149" s="84"/>
      <c r="AA149" s="84"/>
      <c r="AB149" s="84"/>
      <c r="AC149" s="81"/>
      <c r="AD149" s="81"/>
      <c r="AE149" s="81"/>
      <c r="AF149" s="81"/>
      <c r="AG149" s="81"/>
      <c r="AH149" s="81"/>
      <c r="AI149" s="81"/>
      <c r="AJ149" s="81"/>
      <c r="AK149" s="81"/>
    </row>
    <row r="150" spans="2:37" ht="45">
      <c r="B150" s="2" t="s">
        <v>1162</v>
      </c>
      <c r="C150" s="2" t="s">
        <v>1163</v>
      </c>
      <c r="D150" s="2"/>
      <c r="E150" s="2" t="s">
        <v>1164</v>
      </c>
      <c r="F150" s="2" t="s">
        <v>104</v>
      </c>
      <c r="G150" s="2" t="s">
        <v>220</v>
      </c>
      <c r="H150" s="2" t="s">
        <v>1165</v>
      </c>
      <c r="I150" s="2" t="s">
        <v>43</v>
      </c>
      <c r="J150" s="2" t="s">
        <v>44</v>
      </c>
      <c r="K150" s="2" t="s">
        <v>45</v>
      </c>
      <c r="L150" s="2" t="s">
        <v>80</v>
      </c>
      <c r="M150" s="2" t="s">
        <v>47</v>
      </c>
      <c r="N150" s="4">
        <v>42571</v>
      </c>
      <c r="O150" s="16">
        <v>3.07</v>
      </c>
      <c r="P150" s="2" t="s">
        <v>66</v>
      </c>
      <c r="Q150" s="2">
        <v>460</v>
      </c>
      <c r="R150" s="2" t="s">
        <v>1166</v>
      </c>
      <c r="S150" s="2" t="s">
        <v>1167</v>
      </c>
      <c r="T150" s="2" t="s">
        <v>1168</v>
      </c>
      <c r="U150" s="2">
        <v>2012</v>
      </c>
      <c r="V150" s="16">
        <v>3</v>
      </c>
      <c r="W150" s="16">
        <v>11</v>
      </c>
      <c r="X150" s="2" t="s">
        <v>45</v>
      </c>
      <c r="Y150" s="2" t="s">
        <v>1169</v>
      </c>
      <c r="Z150" s="4">
        <v>42403</v>
      </c>
      <c r="AA150" s="4">
        <v>42338</v>
      </c>
      <c r="AB150" s="4">
        <v>42570</v>
      </c>
      <c r="AC150" s="2" t="s">
        <v>302</v>
      </c>
      <c r="AD150" s="2" t="s">
        <v>112</v>
      </c>
      <c r="AE150" s="2" t="s">
        <v>45</v>
      </c>
      <c r="AF150" s="2" t="s">
        <v>45</v>
      </c>
      <c r="AG150" s="2" t="s">
        <v>45</v>
      </c>
      <c r="AH150" s="2" t="s">
        <v>176</v>
      </c>
      <c r="AI150" s="2" t="s">
        <v>1170</v>
      </c>
      <c r="AJ150" s="2" t="s">
        <v>1171</v>
      </c>
      <c r="AK150" s="2">
        <v>2016</v>
      </c>
    </row>
    <row r="151" spans="2:37" ht="15.75">
      <c r="B151" s="79" t="s">
        <v>1172</v>
      </c>
      <c r="C151" s="79" t="s">
        <v>1173</v>
      </c>
      <c r="D151" s="79"/>
      <c r="E151" s="79" t="s">
        <v>1174</v>
      </c>
      <c r="F151" s="79" t="s">
        <v>40</v>
      </c>
      <c r="G151" s="79" t="s">
        <v>1175</v>
      </c>
      <c r="H151" s="79" t="s">
        <v>1176</v>
      </c>
      <c r="I151" s="79" t="s">
        <v>43</v>
      </c>
      <c r="J151" s="79" t="s">
        <v>44</v>
      </c>
      <c r="K151" s="79" t="s">
        <v>45</v>
      </c>
      <c r="L151" s="79" t="s">
        <v>80</v>
      </c>
      <c r="M151" s="79" t="s">
        <v>47</v>
      </c>
      <c r="N151" s="82">
        <v>42375</v>
      </c>
      <c r="O151" s="17" t="s">
        <v>48</v>
      </c>
      <c r="P151" s="79" t="s">
        <v>66</v>
      </c>
      <c r="Q151" s="79">
        <v>443</v>
      </c>
      <c r="R151" s="79" t="s">
        <v>1177</v>
      </c>
      <c r="S151" s="79" t="s">
        <v>1178</v>
      </c>
      <c r="T151" s="79" t="s">
        <v>1179</v>
      </c>
      <c r="U151" s="79">
        <v>2011</v>
      </c>
      <c r="V151" s="85">
        <v>4</v>
      </c>
      <c r="W151" s="85">
        <v>5</v>
      </c>
      <c r="X151" s="79" t="s">
        <v>45</v>
      </c>
      <c r="Y151" s="79"/>
      <c r="Z151" s="82">
        <v>42022</v>
      </c>
      <c r="AA151" s="82">
        <v>42012</v>
      </c>
      <c r="AB151" s="82">
        <v>42375</v>
      </c>
      <c r="AC151" s="79" t="s">
        <v>687</v>
      </c>
      <c r="AD151" s="79" t="s">
        <v>688</v>
      </c>
      <c r="AE151" s="79" t="s">
        <v>45</v>
      </c>
      <c r="AF151" s="79" t="s">
        <v>45</v>
      </c>
      <c r="AG151" s="79" t="s">
        <v>45</v>
      </c>
      <c r="AH151" s="79" t="s">
        <v>1180</v>
      </c>
      <c r="AI151" s="79" t="s">
        <v>1181</v>
      </c>
      <c r="AJ151" s="79" t="s">
        <v>1182</v>
      </c>
      <c r="AK151" s="79">
        <v>2016</v>
      </c>
    </row>
    <row r="152" spans="2:37"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3"/>
      <c r="O152" s="19" t="s">
        <v>59</v>
      </c>
      <c r="P152" s="80"/>
      <c r="Q152" s="80"/>
      <c r="R152" s="80"/>
      <c r="S152" s="80"/>
      <c r="T152" s="80"/>
      <c r="U152" s="80"/>
      <c r="V152" s="86"/>
      <c r="W152" s="86"/>
      <c r="X152" s="80"/>
      <c r="Y152" s="80"/>
      <c r="Z152" s="83"/>
      <c r="AA152" s="83"/>
      <c r="AB152" s="83"/>
      <c r="AC152" s="80"/>
      <c r="AD152" s="80"/>
      <c r="AE152" s="80"/>
      <c r="AF152" s="80"/>
      <c r="AG152" s="80"/>
      <c r="AH152" s="80"/>
      <c r="AI152" s="80"/>
      <c r="AJ152" s="80"/>
      <c r="AK152" s="80"/>
    </row>
    <row r="153" spans="2:37"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3"/>
      <c r="O153" s="19" t="s">
        <v>60</v>
      </c>
      <c r="P153" s="80"/>
      <c r="Q153" s="80"/>
      <c r="R153" s="80"/>
      <c r="S153" s="80"/>
      <c r="T153" s="80"/>
      <c r="U153" s="80"/>
      <c r="V153" s="86"/>
      <c r="W153" s="86"/>
      <c r="X153" s="80"/>
      <c r="Y153" s="80"/>
      <c r="Z153" s="83"/>
      <c r="AA153" s="83"/>
      <c r="AB153" s="83"/>
      <c r="AC153" s="80"/>
      <c r="AD153" s="80"/>
      <c r="AE153" s="80"/>
      <c r="AF153" s="80"/>
      <c r="AG153" s="80"/>
      <c r="AH153" s="80"/>
      <c r="AI153" s="80"/>
      <c r="AJ153" s="80"/>
      <c r="AK153" s="80"/>
    </row>
    <row r="154" spans="2:37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4"/>
      <c r="O154" s="20"/>
      <c r="P154" s="81"/>
      <c r="Q154" s="81"/>
      <c r="R154" s="81"/>
      <c r="S154" s="81"/>
      <c r="T154" s="81"/>
      <c r="U154" s="81"/>
      <c r="V154" s="87"/>
      <c r="W154" s="87"/>
      <c r="X154" s="81"/>
      <c r="Y154" s="81"/>
      <c r="Z154" s="84"/>
      <c r="AA154" s="84"/>
      <c r="AB154" s="84"/>
      <c r="AC154" s="81"/>
      <c r="AD154" s="81"/>
      <c r="AE154" s="81"/>
      <c r="AF154" s="81"/>
      <c r="AG154" s="81"/>
      <c r="AH154" s="81"/>
      <c r="AI154" s="81"/>
      <c r="AJ154" s="81"/>
      <c r="AK154" s="81"/>
    </row>
    <row r="155" spans="2:37" ht="15.75">
      <c r="B155" s="79" t="s">
        <v>1183</v>
      </c>
      <c r="C155" s="79" t="s">
        <v>1184</v>
      </c>
      <c r="D155" s="79"/>
      <c r="E155" s="79" t="s">
        <v>1185</v>
      </c>
      <c r="F155" s="79" t="s">
        <v>40</v>
      </c>
      <c r="G155" s="79" t="s">
        <v>220</v>
      </c>
      <c r="H155" s="79" t="s">
        <v>1186</v>
      </c>
      <c r="I155" s="79" t="s">
        <v>43</v>
      </c>
      <c r="J155" s="79" t="s">
        <v>44</v>
      </c>
      <c r="K155" s="79" t="s">
        <v>45</v>
      </c>
      <c r="L155" s="79" t="s">
        <v>46</v>
      </c>
      <c r="M155" s="79" t="s">
        <v>47</v>
      </c>
      <c r="N155" s="82">
        <v>42359</v>
      </c>
      <c r="O155" s="17" t="s">
        <v>48</v>
      </c>
      <c r="P155" s="79" t="s">
        <v>66</v>
      </c>
      <c r="Q155" s="79">
        <v>400</v>
      </c>
      <c r="R155" s="79" t="s">
        <v>1187</v>
      </c>
      <c r="S155" s="79" t="s">
        <v>1188</v>
      </c>
      <c r="T155" s="79" t="s">
        <v>1189</v>
      </c>
      <c r="U155" s="79">
        <v>2011</v>
      </c>
      <c r="V155" s="85">
        <v>4</v>
      </c>
      <c r="W155" s="85">
        <v>4</v>
      </c>
      <c r="X155" s="79" t="s">
        <v>45</v>
      </c>
      <c r="Y155" s="79" t="s">
        <v>1190</v>
      </c>
      <c r="Z155" s="82">
        <v>42026</v>
      </c>
      <c r="AA155" s="82">
        <v>42081</v>
      </c>
      <c r="AB155" s="79"/>
      <c r="AC155" s="79" t="s">
        <v>214</v>
      </c>
      <c r="AD155" s="79" t="s">
        <v>527</v>
      </c>
      <c r="AE155" s="79" t="s">
        <v>45</v>
      </c>
      <c r="AF155" s="79" t="s">
        <v>45</v>
      </c>
      <c r="AG155" s="79" t="s">
        <v>45</v>
      </c>
      <c r="AH155" s="79" t="s">
        <v>176</v>
      </c>
      <c r="AI155" s="79" t="s">
        <v>1191</v>
      </c>
      <c r="AJ155" s="79" t="s">
        <v>1192</v>
      </c>
      <c r="AK155" s="79">
        <v>2016</v>
      </c>
    </row>
    <row r="156" spans="2:37"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3"/>
      <c r="O156" s="19" t="s">
        <v>59</v>
      </c>
      <c r="P156" s="80"/>
      <c r="Q156" s="80"/>
      <c r="R156" s="80"/>
      <c r="S156" s="80"/>
      <c r="T156" s="80"/>
      <c r="U156" s="80"/>
      <c r="V156" s="86"/>
      <c r="W156" s="86"/>
      <c r="X156" s="80"/>
      <c r="Y156" s="80"/>
      <c r="Z156" s="83"/>
      <c r="AA156" s="83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</row>
    <row r="157" spans="2:37"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3"/>
      <c r="O157" s="19" t="s">
        <v>60</v>
      </c>
      <c r="P157" s="80"/>
      <c r="Q157" s="80"/>
      <c r="R157" s="80"/>
      <c r="S157" s="80"/>
      <c r="T157" s="80"/>
      <c r="U157" s="80"/>
      <c r="V157" s="86"/>
      <c r="W157" s="86"/>
      <c r="X157" s="80"/>
      <c r="Y157" s="80"/>
      <c r="Z157" s="83"/>
      <c r="AA157" s="83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</row>
    <row r="158" spans="2:37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4"/>
      <c r="O158" s="20"/>
      <c r="P158" s="81"/>
      <c r="Q158" s="81"/>
      <c r="R158" s="81"/>
      <c r="S158" s="81"/>
      <c r="T158" s="81"/>
      <c r="U158" s="81"/>
      <c r="V158" s="87"/>
      <c r="W158" s="87"/>
      <c r="X158" s="81"/>
      <c r="Y158" s="81"/>
      <c r="Z158" s="84"/>
      <c r="AA158" s="84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</row>
    <row r="159" spans="2:37" ht="15.75">
      <c r="B159" s="79" t="s">
        <v>1193</v>
      </c>
      <c r="C159" s="79" t="s">
        <v>1194</v>
      </c>
      <c r="D159" s="79"/>
      <c r="E159" s="79" t="s">
        <v>1195</v>
      </c>
      <c r="F159" s="79" t="s">
        <v>40</v>
      </c>
      <c r="G159" s="79" t="s">
        <v>131</v>
      </c>
      <c r="H159" s="79" t="s">
        <v>1196</v>
      </c>
      <c r="I159" s="79" t="s">
        <v>43</v>
      </c>
      <c r="J159" s="79" t="s">
        <v>44</v>
      </c>
      <c r="K159" s="79" t="s">
        <v>45</v>
      </c>
      <c r="L159" s="79" t="s">
        <v>46</v>
      </c>
      <c r="M159" s="79" t="s">
        <v>47</v>
      </c>
      <c r="N159" s="82">
        <v>42374</v>
      </c>
      <c r="O159" s="17" t="s">
        <v>48</v>
      </c>
      <c r="P159" s="79" t="s">
        <v>66</v>
      </c>
      <c r="Q159" s="79">
        <v>466</v>
      </c>
      <c r="R159" s="79" t="s">
        <v>1197</v>
      </c>
      <c r="S159" s="79" t="s">
        <v>1198</v>
      </c>
      <c r="T159" s="79" t="s">
        <v>1199</v>
      </c>
      <c r="U159" s="79">
        <v>2011</v>
      </c>
      <c r="V159" s="85">
        <v>4</v>
      </c>
      <c r="W159" s="85">
        <v>5</v>
      </c>
      <c r="X159" s="79" t="s">
        <v>237</v>
      </c>
      <c r="Y159" s="79" t="s">
        <v>1200</v>
      </c>
      <c r="Z159" s="82">
        <v>42025</v>
      </c>
      <c r="AA159" s="82">
        <v>41917</v>
      </c>
      <c r="AB159" s="82">
        <v>42373</v>
      </c>
      <c r="AC159" s="79" t="s">
        <v>1201</v>
      </c>
      <c r="AD159" s="79" t="s">
        <v>1202</v>
      </c>
      <c r="AE159" s="79" t="s">
        <v>45</v>
      </c>
      <c r="AF159" s="79" t="s">
        <v>45</v>
      </c>
      <c r="AG159" s="79" t="s">
        <v>45</v>
      </c>
      <c r="AH159" s="79" t="s">
        <v>56</v>
      </c>
      <c r="AI159" s="79" t="s">
        <v>1203</v>
      </c>
      <c r="AJ159" s="79" t="s">
        <v>1204</v>
      </c>
      <c r="AK159" s="79">
        <v>2016</v>
      </c>
    </row>
    <row r="160" spans="2:37"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3"/>
      <c r="O160" s="19" t="s">
        <v>59</v>
      </c>
      <c r="P160" s="80"/>
      <c r="Q160" s="80"/>
      <c r="R160" s="80"/>
      <c r="S160" s="80"/>
      <c r="T160" s="80"/>
      <c r="U160" s="80"/>
      <c r="V160" s="86"/>
      <c r="W160" s="86"/>
      <c r="X160" s="80"/>
      <c r="Y160" s="80"/>
      <c r="Z160" s="83"/>
      <c r="AA160" s="83"/>
      <c r="AB160" s="83"/>
      <c r="AC160" s="80"/>
      <c r="AD160" s="80"/>
      <c r="AE160" s="80"/>
      <c r="AF160" s="80"/>
      <c r="AG160" s="80"/>
      <c r="AH160" s="80"/>
      <c r="AI160" s="80"/>
      <c r="AJ160" s="80"/>
      <c r="AK160" s="80"/>
    </row>
    <row r="161" spans="2:37"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3"/>
      <c r="O161" s="19" t="s">
        <v>60</v>
      </c>
      <c r="P161" s="80"/>
      <c r="Q161" s="80"/>
      <c r="R161" s="80"/>
      <c r="S161" s="80"/>
      <c r="T161" s="80"/>
      <c r="U161" s="80"/>
      <c r="V161" s="86"/>
      <c r="W161" s="86"/>
      <c r="X161" s="80"/>
      <c r="Y161" s="80"/>
      <c r="Z161" s="83"/>
      <c r="AA161" s="83"/>
      <c r="AB161" s="83"/>
      <c r="AC161" s="80"/>
      <c r="AD161" s="80"/>
      <c r="AE161" s="80"/>
      <c r="AF161" s="80"/>
      <c r="AG161" s="80"/>
      <c r="AH161" s="80"/>
      <c r="AI161" s="80"/>
      <c r="AJ161" s="80"/>
      <c r="AK161" s="80"/>
    </row>
    <row r="162" spans="2:37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4"/>
      <c r="O162" s="20"/>
      <c r="P162" s="81"/>
      <c r="Q162" s="81"/>
      <c r="R162" s="81"/>
      <c r="S162" s="81"/>
      <c r="T162" s="81"/>
      <c r="U162" s="81"/>
      <c r="V162" s="87"/>
      <c r="W162" s="87"/>
      <c r="X162" s="81"/>
      <c r="Y162" s="81"/>
      <c r="Z162" s="84"/>
      <c r="AA162" s="84"/>
      <c r="AB162" s="84"/>
      <c r="AC162" s="81"/>
      <c r="AD162" s="81"/>
      <c r="AE162" s="81"/>
      <c r="AF162" s="81"/>
      <c r="AG162" s="81"/>
      <c r="AH162" s="81"/>
      <c r="AI162" s="81"/>
      <c r="AJ162" s="81"/>
      <c r="AK162" s="81"/>
    </row>
    <row r="163" spans="2:37" ht="60">
      <c r="B163" s="2" t="s">
        <v>1205</v>
      </c>
      <c r="C163" s="2" t="s">
        <v>1206</v>
      </c>
      <c r="D163" s="2"/>
      <c r="E163" s="2" t="s">
        <v>1207</v>
      </c>
      <c r="F163" s="2" t="s">
        <v>104</v>
      </c>
      <c r="G163" s="2" t="s">
        <v>1208</v>
      </c>
      <c r="H163" s="2" t="s">
        <v>1209</v>
      </c>
      <c r="I163" s="2" t="s">
        <v>43</v>
      </c>
      <c r="J163" s="2" t="s">
        <v>44</v>
      </c>
      <c r="K163" s="2" t="s">
        <v>45</v>
      </c>
      <c r="L163" s="2" t="s">
        <v>80</v>
      </c>
      <c r="M163" s="2" t="s">
        <v>47</v>
      </c>
      <c r="N163" s="4">
        <v>42571</v>
      </c>
      <c r="O163" s="16">
        <v>3.14</v>
      </c>
      <c r="P163" s="2" t="s">
        <v>66</v>
      </c>
      <c r="Q163" s="2">
        <v>543</v>
      </c>
      <c r="R163" s="2" t="s">
        <v>1210</v>
      </c>
      <c r="S163" s="2" t="s">
        <v>1211</v>
      </c>
      <c r="T163" s="2" t="s">
        <v>1212</v>
      </c>
      <c r="U163" s="2">
        <v>2012</v>
      </c>
      <c r="V163" s="16">
        <v>3</v>
      </c>
      <c r="W163" s="16">
        <v>11</v>
      </c>
      <c r="X163" s="2" t="s">
        <v>45</v>
      </c>
      <c r="Y163" s="2" t="s">
        <v>1213</v>
      </c>
      <c r="Z163" s="4">
        <v>42419</v>
      </c>
      <c r="AA163" s="4">
        <v>42325</v>
      </c>
      <c r="AB163" s="4">
        <v>42568</v>
      </c>
      <c r="AC163" s="2" t="s">
        <v>539</v>
      </c>
      <c r="AD163" s="2" t="s">
        <v>688</v>
      </c>
      <c r="AE163" s="2" t="s">
        <v>45</v>
      </c>
      <c r="AF163" s="2" t="s">
        <v>45</v>
      </c>
      <c r="AG163" s="2" t="s">
        <v>45</v>
      </c>
      <c r="AH163" s="2" t="s">
        <v>56</v>
      </c>
      <c r="AI163" s="2" t="s">
        <v>1214</v>
      </c>
      <c r="AJ163" s="2" t="s">
        <v>1215</v>
      </c>
      <c r="AK163" s="2">
        <v>2016</v>
      </c>
    </row>
    <row r="164" spans="2:37" ht="63">
      <c r="B164" s="2" t="s">
        <v>1216</v>
      </c>
      <c r="C164" s="2" t="s">
        <v>1217</v>
      </c>
      <c r="D164" s="2"/>
      <c r="E164" s="2" t="s">
        <v>1218</v>
      </c>
      <c r="F164" s="2" t="s">
        <v>104</v>
      </c>
      <c r="G164" s="2" t="s">
        <v>1116</v>
      </c>
      <c r="H164" s="2" t="s">
        <v>1219</v>
      </c>
      <c r="I164" s="2" t="s">
        <v>43</v>
      </c>
      <c r="J164" s="2" t="s">
        <v>44</v>
      </c>
      <c r="K164" s="2" t="s">
        <v>45</v>
      </c>
      <c r="L164" s="2" t="s">
        <v>46</v>
      </c>
      <c r="M164" s="2" t="s">
        <v>47</v>
      </c>
      <c r="N164" s="4">
        <v>42576</v>
      </c>
      <c r="O164" s="16">
        <v>3.21</v>
      </c>
      <c r="P164" s="2" t="s">
        <v>66</v>
      </c>
      <c r="Q164" s="2">
        <v>566</v>
      </c>
      <c r="R164" s="2" t="s">
        <v>1220</v>
      </c>
      <c r="S164" s="2" t="s">
        <v>1221</v>
      </c>
      <c r="T164" s="2" t="s">
        <v>1222</v>
      </c>
      <c r="U164" s="2">
        <v>2012</v>
      </c>
      <c r="V164" s="16">
        <v>3</v>
      </c>
      <c r="W164" s="16">
        <v>11</v>
      </c>
      <c r="X164" s="2" t="s">
        <v>45</v>
      </c>
      <c r="Y164" s="2" t="s">
        <v>1223</v>
      </c>
      <c r="Z164" s="4">
        <v>42419</v>
      </c>
      <c r="AA164" s="4">
        <v>42376</v>
      </c>
      <c r="AB164" s="4">
        <v>42573</v>
      </c>
      <c r="AC164" s="2" t="s">
        <v>124</v>
      </c>
      <c r="AD164" s="2" t="s">
        <v>226</v>
      </c>
      <c r="AE164" s="2" t="s">
        <v>45</v>
      </c>
      <c r="AF164" s="2" t="s">
        <v>45</v>
      </c>
      <c r="AG164" s="2" t="s">
        <v>45</v>
      </c>
      <c r="AH164" s="2" t="s">
        <v>56</v>
      </c>
      <c r="AI164" s="2" t="s">
        <v>1224</v>
      </c>
      <c r="AJ164" s="2" t="s">
        <v>1225</v>
      </c>
      <c r="AK164" s="2">
        <v>2016</v>
      </c>
    </row>
    <row r="165" spans="2:37" ht="60">
      <c r="B165" s="2" t="s">
        <v>1226</v>
      </c>
      <c r="C165" s="2" t="s">
        <v>1227</v>
      </c>
      <c r="D165" s="2"/>
      <c r="E165" s="2" t="s">
        <v>1228</v>
      </c>
      <c r="F165" s="2" t="s">
        <v>40</v>
      </c>
      <c r="G165" s="2" t="s">
        <v>1116</v>
      </c>
      <c r="H165" s="2" t="s">
        <v>1229</v>
      </c>
      <c r="I165" s="2" t="s">
        <v>43</v>
      </c>
      <c r="J165" s="2" t="s">
        <v>44</v>
      </c>
      <c r="K165" s="2" t="s">
        <v>45</v>
      </c>
      <c r="L165" s="2" t="s">
        <v>46</v>
      </c>
      <c r="M165" s="2" t="s">
        <v>47</v>
      </c>
      <c r="N165" s="4">
        <v>42579</v>
      </c>
      <c r="O165" s="16">
        <v>3.29</v>
      </c>
      <c r="P165" s="2" t="s">
        <v>66</v>
      </c>
      <c r="Q165" s="2">
        <v>400</v>
      </c>
      <c r="R165" s="2" t="s">
        <v>1230</v>
      </c>
      <c r="S165" s="2" t="s">
        <v>1231</v>
      </c>
      <c r="T165" s="2" t="s">
        <v>1232</v>
      </c>
      <c r="U165" s="2">
        <v>2012</v>
      </c>
      <c r="V165" s="16">
        <v>3</v>
      </c>
      <c r="W165" s="16">
        <v>11</v>
      </c>
      <c r="X165" s="2" t="s">
        <v>237</v>
      </c>
      <c r="Y165" s="2" t="s">
        <v>1233</v>
      </c>
      <c r="Z165" s="4">
        <v>42403</v>
      </c>
      <c r="AA165" s="2"/>
      <c r="AB165" s="2"/>
      <c r="AC165" s="2" t="s">
        <v>411</v>
      </c>
      <c r="AD165" s="2" t="s">
        <v>112</v>
      </c>
      <c r="AE165" s="2" t="s">
        <v>45</v>
      </c>
      <c r="AF165" s="2" t="s">
        <v>45</v>
      </c>
      <c r="AG165" s="2" t="s">
        <v>45</v>
      </c>
      <c r="AH165" s="2" t="s">
        <v>56</v>
      </c>
      <c r="AI165" s="2" t="s">
        <v>1234</v>
      </c>
      <c r="AJ165" s="2" t="s">
        <v>1235</v>
      </c>
      <c r="AK165" s="2">
        <v>2016</v>
      </c>
    </row>
    <row r="166" spans="2:37" ht="45">
      <c r="B166" s="2" t="s">
        <v>1236</v>
      </c>
      <c r="C166" s="2" t="s">
        <v>1237</v>
      </c>
      <c r="D166" s="2"/>
      <c r="E166" s="2" t="s">
        <v>1238</v>
      </c>
      <c r="F166" s="2" t="s">
        <v>104</v>
      </c>
      <c r="G166" s="2" t="s">
        <v>131</v>
      </c>
      <c r="H166" s="2" t="s">
        <v>1239</v>
      </c>
      <c r="I166" s="2" t="s">
        <v>43</v>
      </c>
      <c r="J166" s="2" t="s">
        <v>44</v>
      </c>
      <c r="K166" s="2" t="s">
        <v>45</v>
      </c>
      <c r="L166" s="2" t="s">
        <v>80</v>
      </c>
      <c r="M166" s="2" t="s">
        <v>47</v>
      </c>
      <c r="N166" s="4">
        <v>42577</v>
      </c>
      <c r="O166" s="16">
        <v>3.34</v>
      </c>
      <c r="P166" s="2" t="s">
        <v>66</v>
      </c>
      <c r="Q166" s="2">
        <v>487</v>
      </c>
      <c r="R166" s="2" t="s">
        <v>302</v>
      </c>
      <c r="S166" s="2" t="s">
        <v>1240</v>
      </c>
      <c r="T166" s="2" t="s">
        <v>1241</v>
      </c>
      <c r="U166" s="2">
        <v>2012</v>
      </c>
      <c r="V166" s="16">
        <v>3</v>
      </c>
      <c r="W166" s="16">
        <v>11</v>
      </c>
      <c r="X166" s="2" t="s">
        <v>45</v>
      </c>
      <c r="Y166" s="2" t="s">
        <v>1242</v>
      </c>
      <c r="Z166" s="4">
        <v>42403</v>
      </c>
      <c r="AA166" s="2"/>
      <c r="AB166" s="2"/>
      <c r="AC166" s="2" t="s">
        <v>112</v>
      </c>
      <c r="AD166" s="2" t="s">
        <v>303</v>
      </c>
      <c r="AE166" s="2" t="s">
        <v>45</v>
      </c>
      <c r="AF166" s="2" t="s">
        <v>45</v>
      </c>
      <c r="AG166" s="2" t="s">
        <v>45</v>
      </c>
      <c r="AH166" s="2" t="s">
        <v>56</v>
      </c>
      <c r="AI166" s="2" t="s">
        <v>1243</v>
      </c>
      <c r="AJ166" s="2" t="s">
        <v>1244</v>
      </c>
      <c r="AK166" s="2">
        <v>2016</v>
      </c>
    </row>
    <row r="167" spans="2:37" ht="15.75">
      <c r="B167" s="79" t="s">
        <v>1245</v>
      </c>
      <c r="C167" s="79" t="s">
        <v>1246</v>
      </c>
      <c r="D167" s="79"/>
      <c r="E167" s="79" t="s">
        <v>1247</v>
      </c>
      <c r="F167" s="79" t="s">
        <v>40</v>
      </c>
      <c r="G167" s="79" t="s">
        <v>1248</v>
      </c>
      <c r="H167" s="79" t="s">
        <v>1249</v>
      </c>
      <c r="I167" s="79" t="s">
        <v>43</v>
      </c>
      <c r="J167" s="79" t="s">
        <v>44</v>
      </c>
      <c r="K167" s="79" t="s">
        <v>45</v>
      </c>
      <c r="L167" s="79" t="s">
        <v>80</v>
      </c>
      <c r="M167" s="79" t="s">
        <v>47</v>
      </c>
      <c r="N167" s="82">
        <v>42377</v>
      </c>
      <c r="O167" s="17" t="s">
        <v>48</v>
      </c>
      <c r="P167" s="79" t="s">
        <v>49</v>
      </c>
      <c r="Q167" s="79">
        <v>443</v>
      </c>
      <c r="R167" s="79" t="s">
        <v>1250</v>
      </c>
      <c r="S167" s="79" t="s">
        <v>1251</v>
      </c>
      <c r="T167" s="79" t="s">
        <v>1252</v>
      </c>
      <c r="U167" s="79">
        <v>2010</v>
      </c>
      <c r="V167" s="85">
        <v>5</v>
      </c>
      <c r="W167" s="85">
        <v>6</v>
      </c>
      <c r="X167" s="79" t="s">
        <v>45</v>
      </c>
      <c r="Y167" s="79" t="s">
        <v>1253</v>
      </c>
      <c r="Z167" s="82">
        <v>41669</v>
      </c>
      <c r="AA167" s="82">
        <v>41670</v>
      </c>
      <c r="AB167" s="82">
        <v>42375</v>
      </c>
      <c r="AC167" s="79" t="s">
        <v>1254</v>
      </c>
      <c r="AD167" s="79" t="s">
        <v>137</v>
      </c>
      <c r="AE167" s="79" t="s">
        <v>45</v>
      </c>
      <c r="AF167" s="79" t="s">
        <v>45</v>
      </c>
      <c r="AG167" s="79" t="s">
        <v>45</v>
      </c>
      <c r="AH167" s="79" t="s">
        <v>342</v>
      </c>
      <c r="AI167" s="79" t="s">
        <v>1255</v>
      </c>
      <c r="AJ167" s="79" t="s">
        <v>1256</v>
      </c>
      <c r="AK167" s="79">
        <v>2016</v>
      </c>
    </row>
    <row r="168" spans="2:37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3"/>
      <c r="O168" s="19" t="s">
        <v>59</v>
      </c>
      <c r="P168" s="80"/>
      <c r="Q168" s="80"/>
      <c r="R168" s="80"/>
      <c r="S168" s="80"/>
      <c r="T168" s="80"/>
      <c r="U168" s="80"/>
      <c r="V168" s="86"/>
      <c r="W168" s="86"/>
      <c r="X168" s="80"/>
      <c r="Y168" s="80"/>
      <c r="Z168" s="83"/>
      <c r="AA168" s="83"/>
      <c r="AB168" s="83"/>
      <c r="AC168" s="80"/>
      <c r="AD168" s="80"/>
      <c r="AE168" s="80"/>
      <c r="AF168" s="80"/>
      <c r="AG168" s="80"/>
      <c r="AH168" s="80"/>
      <c r="AI168" s="80"/>
      <c r="AJ168" s="80"/>
      <c r="AK168" s="80"/>
    </row>
    <row r="169" spans="2:37"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3"/>
      <c r="O169" s="19" t="s">
        <v>60</v>
      </c>
      <c r="P169" s="80"/>
      <c r="Q169" s="80"/>
      <c r="R169" s="80"/>
      <c r="S169" s="80"/>
      <c r="T169" s="80"/>
      <c r="U169" s="80"/>
      <c r="V169" s="86"/>
      <c r="W169" s="86"/>
      <c r="X169" s="80"/>
      <c r="Y169" s="80"/>
      <c r="Z169" s="83"/>
      <c r="AA169" s="83"/>
      <c r="AB169" s="83"/>
      <c r="AC169" s="80"/>
      <c r="AD169" s="80"/>
      <c r="AE169" s="80"/>
      <c r="AF169" s="80"/>
      <c r="AG169" s="80"/>
      <c r="AH169" s="80"/>
      <c r="AI169" s="80"/>
      <c r="AJ169" s="80"/>
      <c r="AK169" s="80"/>
    </row>
    <row r="170" spans="2:37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4"/>
      <c r="O170" s="20"/>
      <c r="P170" s="81"/>
      <c r="Q170" s="81"/>
      <c r="R170" s="81"/>
      <c r="S170" s="81"/>
      <c r="T170" s="81"/>
      <c r="U170" s="81"/>
      <c r="V170" s="87"/>
      <c r="W170" s="87"/>
      <c r="X170" s="81"/>
      <c r="Y170" s="81"/>
      <c r="Z170" s="84"/>
      <c r="AA170" s="84"/>
      <c r="AB170" s="84"/>
      <c r="AC170" s="81"/>
      <c r="AD170" s="81"/>
      <c r="AE170" s="81"/>
      <c r="AF170" s="81"/>
      <c r="AG170" s="81"/>
      <c r="AH170" s="81"/>
      <c r="AI170" s="81"/>
      <c r="AJ170" s="81"/>
      <c r="AK170" s="81"/>
    </row>
    <row r="172" spans="2:37">
      <c r="O172" s="15">
        <f>AVERAGE(O4:O170)</f>
        <v>3.258765432098766</v>
      </c>
      <c r="P172" s="23"/>
      <c r="Q172" s="23"/>
      <c r="R172" s="23"/>
      <c r="S172" s="23"/>
      <c r="T172" s="23"/>
      <c r="U172" s="15">
        <f>V172*12</f>
        <v>42.235294117647058</v>
      </c>
      <c r="V172" s="15">
        <f>AVERAGE(V4:V170)</f>
        <v>3.5196078431372548</v>
      </c>
      <c r="W172" s="15">
        <f>AVERAGE(W4:W170)</f>
        <v>7.8431372549019605</v>
      </c>
    </row>
    <row r="173" spans="2:37">
      <c r="E173" s="22">
        <f>COUNTA(E4:E170)</f>
        <v>102</v>
      </c>
      <c r="V173" s="15">
        <f>U172*X174</f>
        <v>4308</v>
      </c>
      <c r="W173" s="15">
        <f>SUM(W5:W171)</f>
        <v>795</v>
      </c>
      <c r="X173">
        <f>U172+W173</f>
        <v>837.23529411764707</v>
      </c>
    </row>
    <row r="174" spans="2:37">
      <c r="W174" s="15">
        <f>SUM(V173:W173)</f>
        <v>5103</v>
      </c>
      <c r="X174">
        <v>102</v>
      </c>
    </row>
    <row r="175" spans="2:37">
      <c r="X175">
        <f>W174/X174</f>
        <v>50.029411764705884</v>
      </c>
      <c r="Y175" t="s">
        <v>4760</v>
      </c>
    </row>
    <row r="176" spans="2:37">
      <c r="X176">
        <f>X175/12</f>
        <v>4.1691176470588234</v>
      </c>
      <c r="Y176" t="s">
        <v>4761</v>
      </c>
    </row>
  </sheetData>
  <mergeCells count="735">
    <mergeCell ref="AD167:AD170"/>
    <mergeCell ref="AE167:AE170"/>
    <mergeCell ref="AF167:AF170"/>
    <mergeCell ref="B167:B170"/>
    <mergeCell ref="C167:C170"/>
    <mergeCell ref="D167:D170"/>
    <mergeCell ref="E167:E170"/>
    <mergeCell ref="F167:F170"/>
    <mergeCell ref="G167:G170"/>
    <mergeCell ref="U167:U170"/>
    <mergeCell ref="V167:V170"/>
    <mergeCell ref="W167:W170"/>
    <mergeCell ref="N167:N170"/>
    <mergeCell ref="P167:P170"/>
    <mergeCell ref="Q167:Q170"/>
    <mergeCell ref="R167:R170"/>
    <mergeCell ref="S167:S170"/>
    <mergeCell ref="T167:T170"/>
    <mergeCell ref="AK159:AK162"/>
    <mergeCell ref="Z159:Z162"/>
    <mergeCell ref="AA159:AA162"/>
    <mergeCell ref="AB159:AB162"/>
    <mergeCell ref="AC159:AC162"/>
    <mergeCell ref="AD159:AD162"/>
    <mergeCell ref="AE159:AE162"/>
    <mergeCell ref="H167:H170"/>
    <mergeCell ref="I167:I170"/>
    <mergeCell ref="J167:J170"/>
    <mergeCell ref="K167:K170"/>
    <mergeCell ref="L167:L170"/>
    <mergeCell ref="M167:M170"/>
    <mergeCell ref="X167:X170"/>
    <mergeCell ref="Y167:Y170"/>
    <mergeCell ref="Z167:Z170"/>
    <mergeCell ref="AG167:AG170"/>
    <mergeCell ref="AH167:AH170"/>
    <mergeCell ref="AI167:AI170"/>
    <mergeCell ref="AJ167:AJ170"/>
    <mergeCell ref="AK167:AK170"/>
    <mergeCell ref="AA167:AA170"/>
    <mergeCell ref="AB167:AB170"/>
    <mergeCell ref="AC167:AC170"/>
    <mergeCell ref="P159:P162"/>
    <mergeCell ref="Q159:Q162"/>
    <mergeCell ref="R159:R162"/>
    <mergeCell ref="S159:S162"/>
    <mergeCell ref="AF159:AF162"/>
    <mergeCell ref="AG159:AG162"/>
    <mergeCell ref="AH159:AH162"/>
    <mergeCell ref="AI159:AI162"/>
    <mergeCell ref="AJ159:AJ162"/>
    <mergeCell ref="G159:G162"/>
    <mergeCell ref="H159:H162"/>
    <mergeCell ref="I159:I162"/>
    <mergeCell ref="J159:J162"/>
    <mergeCell ref="K159:K162"/>
    <mergeCell ref="L159:L162"/>
    <mergeCell ref="AG155:AG158"/>
    <mergeCell ref="AH155:AH158"/>
    <mergeCell ref="AI155:AI158"/>
    <mergeCell ref="T155:T158"/>
    <mergeCell ref="H155:H158"/>
    <mergeCell ref="I155:I158"/>
    <mergeCell ref="J155:J158"/>
    <mergeCell ref="K155:K158"/>
    <mergeCell ref="L155:L158"/>
    <mergeCell ref="M155:M158"/>
    <mergeCell ref="T159:T162"/>
    <mergeCell ref="U159:U162"/>
    <mergeCell ref="V159:V162"/>
    <mergeCell ref="W159:W162"/>
    <mergeCell ref="X159:X162"/>
    <mergeCell ref="Y159:Y162"/>
    <mergeCell ref="M159:M162"/>
    <mergeCell ref="N159:N162"/>
    <mergeCell ref="AJ155:AJ158"/>
    <mergeCell ref="AK155:AK158"/>
    <mergeCell ref="B159:B162"/>
    <mergeCell ref="C159:C162"/>
    <mergeCell ref="D159:D162"/>
    <mergeCell ref="E159:E162"/>
    <mergeCell ref="F159:F162"/>
    <mergeCell ref="AA155:AA158"/>
    <mergeCell ref="AB155:AB158"/>
    <mergeCell ref="AC155:AC158"/>
    <mergeCell ref="AD155:AD158"/>
    <mergeCell ref="AE155:AE158"/>
    <mergeCell ref="AF155:AF158"/>
    <mergeCell ref="U155:U158"/>
    <mergeCell ref="V155:V158"/>
    <mergeCell ref="W155:W158"/>
    <mergeCell ref="X155:X158"/>
    <mergeCell ref="Y155:Y158"/>
    <mergeCell ref="Z155:Z158"/>
    <mergeCell ref="N155:N158"/>
    <mergeCell ref="P155:P158"/>
    <mergeCell ref="Q155:Q158"/>
    <mergeCell ref="R155:R158"/>
    <mergeCell ref="S155:S158"/>
    <mergeCell ref="B155:B158"/>
    <mergeCell ref="C155:C158"/>
    <mergeCell ref="D155:D158"/>
    <mergeCell ref="E155:E158"/>
    <mergeCell ref="F155:F158"/>
    <mergeCell ref="G155:G158"/>
    <mergeCell ref="AF151:AF154"/>
    <mergeCell ref="AG151:AG154"/>
    <mergeCell ref="AH151:AH154"/>
    <mergeCell ref="T151:T154"/>
    <mergeCell ref="U151:U154"/>
    <mergeCell ref="V151:V154"/>
    <mergeCell ref="W151:W154"/>
    <mergeCell ref="X151:X154"/>
    <mergeCell ref="Y151:Y154"/>
    <mergeCell ref="M151:M154"/>
    <mergeCell ref="N151:N154"/>
    <mergeCell ref="P151:P154"/>
    <mergeCell ref="Q151:Q154"/>
    <mergeCell ref="R151:R154"/>
    <mergeCell ref="S151:S154"/>
    <mergeCell ref="G151:G154"/>
    <mergeCell ref="H151:H154"/>
    <mergeCell ref="I151:I154"/>
    <mergeCell ref="AI151:AI154"/>
    <mergeCell ref="AJ151:AJ154"/>
    <mergeCell ref="AK151:AK154"/>
    <mergeCell ref="Z151:Z154"/>
    <mergeCell ref="AA151:AA154"/>
    <mergeCell ref="AB151:AB154"/>
    <mergeCell ref="AC151:AC154"/>
    <mergeCell ref="AD151:AD154"/>
    <mergeCell ref="AE151:AE154"/>
    <mergeCell ref="J151:J154"/>
    <mergeCell ref="K151:K154"/>
    <mergeCell ref="L151:L154"/>
    <mergeCell ref="AG146:AG149"/>
    <mergeCell ref="AH146:AH149"/>
    <mergeCell ref="AI146:AI149"/>
    <mergeCell ref="AJ146:AJ149"/>
    <mergeCell ref="AK146:AK149"/>
    <mergeCell ref="B151:B154"/>
    <mergeCell ref="C151:C154"/>
    <mergeCell ref="D151:D154"/>
    <mergeCell ref="E151:E154"/>
    <mergeCell ref="F151:F154"/>
    <mergeCell ref="AA146:AA149"/>
    <mergeCell ref="AB146:AB149"/>
    <mergeCell ref="AC146:AC149"/>
    <mergeCell ref="AD146:AD149"/>
    <mergeCell ref="AE146:AE149"/>
    <mergeCell ref="AF146:AF149"/>
    <mergeCell ref="U146:U149"/>
    <mergeCell ref="V146:V149"/>
    <mergeCell ref="W146:W149"/>
    <mergeCell ref="X146:X149"/>
    <mergeCell ref="Y146:Y149"/>
    <mergeCell ref="Z146:Z149"/>
    <mergeCell ref="N146:N149"/>
    <mergeCell ref="P146:P149"/>
    <mergeCell ref="Q146:Q149"/>
    <mergeCell ref="R146:R149"/>
    <mergeCell ref="S146:S149"/>
    <mergeCell ref="T146:T149"/>
    <mergeCell ref="H146:H149"/>
    <mergeCell ref="I146:I149"/>
    <mergeCell ref="J146:J149"/>
    <mergeCell ref="K146:K149"/>
    <mergeCell ref="L146:L149"/>
    <mergeCell ref="M146:M149"/>
    <mergeCell ref="B146:B149"/>
    <mergeCell ref="C146:C149"/>
    <mergeCell ref="D146:D149"/>
    <mergeCell ref="E146:E149"/>
    <mergeCell ref="F146:F149"/>
    <mergeCell ref="G146:G149"/>
    <mergeCell ref="AF142:AF145"/>
    <mergeCell ref="AG142:AG145"/>
    <mergeCell ref="AH142:AH145"/>
    <mergeCell ref="T142:T145"/>
    <mergeCell ref="U142:U145"/>
    <mergeCell ref="V142:V145"/>
    <mergeCell ref="W142:W145"/>
    <mergeCell ref="X142:X145"/>
    <mergeCell ref="Y142:Y145"/>
    <mergeCell ref="M142:M145"/>
    <mergeCell ref="N142:N145"/>
    <mergeCell ref="P142:P145"/>
    <mergeCell ref="Q142:Q145"/>
    <mergeCell ref="R142:R145"/>
    <mergeCell ref="S142:S145"/>
    <mergeCell ref="G142:G145"/>
    <mergeCell ref="H142:H145"/>
    <mergeCell ref="I142:I145"/>
    <mergeCell ref="AI142:AI145"/>
    <mergeCell ref="AJ142:AJ145"/>
    <mergeCell ref="AK142:AK145"/>
    <mergeCell ref="Z142:Z145"/>
    <mergeCell ref="AA142:AA145"/>
    <mergeCell ref="AB142:AB145"/>
    <mergeCell ref="AC142:AC145"/>
    <mergeCell ref="AD142:AD145"/>
    <mergeCell ref="AE142:AE145"/>
    <mergeCell ref="J142:J145"/>
    <mergeCell ref="K142:K145"/>
    <mergeCell ref="L142:L145"/>
    <mergeCell ref="AG132:AG135"/>
    <mergeCell ref="AH132:AH135"/>
    <mergeCell ref="AI132:AI135"/>
    <mergeCell ref="AJ132:AJ135"/>
    <mergeCell ref="AK132:AK135"/>
    <mergeCell ref="B142:B145"/>
    <mergeCell ref="C142:C145"/>
    <mergeCell ref="D142:D145"/>
    <mergeCell ref="E142:E145"/>
    <mergeCell ref="F142:F145"/>
    <mergeCell ref="AA132:AA135"/>
    <mergeCell ref="AB132:AB135"/>
    <mergeCell ref="AC132:AC135"/>
    <mergeCell ref="AD132:AD135"/>
    <mergeCell ref="AE132:AE135"/>
    <mergeCell ref="AF132:AF135"/>
    <mergeCell ref="U132:U135"/>
    <mergeCell ref="V132:V135"/>
    <mergeCell ref="W132:W135"/>
    <mergeCell ref="X132:X135"/>
    <mergeCell ref="Y132:Y135"/>
    <mergeCell ref="Z132:Z135"/>
    <mergeCell ref="N132:N135"/>
    <mergeCell ref="P132:P135"/>
    <mergeCell ref="Q132:Q135"/>
    <mergeCell ref="R132:R135"/>
    <mergeCell ref="S132:S135"/>
    <mergeCell ref="T132:T135"/>
    <mergeCell ref="H132:H135"/>
    <mergeCell ref="I132:I135"/>
    <mergeCell ref="J132:J135"/>
    <mergeCell ref="K132:K135"/>
    <mergeCell ref="L132:L135"/>
    <mergeCell ref="M132:M135"/>
    <mergeCell ref="B132:B135"/>
    <mergeCell ref="C132:C135"/>
    <mergeCell ref="D132:D135"/>
    <mergeCell ref="E132:E135"/>
    <mergeCell ref="F132:F135"/>
    <mergeCell ref="G132:G135"/>
    <mergeCell ref="AF121:AF124"/>
    <mergeCell ref="AG121:AG124"/>
    <mergeCell ref="AH121:AH124"/>
    <mergeCell ref="T121:T124"/>
    <mergeCell ref="U121:U124"/>
    <mergeCell ref="V121:V124"/>
    <mergeCell ref="W121:W124"/>
    <mergeCell ref="X121:X124"/>
    <mergeCell ref="Y121:Y124"/>
    <mergeCell ref="M121:M124"/>
    <mergeCell ref="N121:N124"/>
    <mergeCell ref="P121:P124"/>
    <mergeCell ref="Q121:Q124"/>
    <mergeCell ref="R121:R124"/>
    <mergeCell ref="S121:S124"/>
    <mergeCell ref="G121:G124"/>
    <mergeCell ref="H121:H124"/>
    <mergeCell ref="I121:I124"/>
    <mergeCell ref="AI121:AI124"/>
    <mergeCell ref="AJ121:AJ124"/>
    <mergeCell ref="AK121:AK124"/>
    <mergeCell ref="Z121:Z124"/>
    <mergeCell ref="AA121:AA124"/>
    <mergeCell ref="AB121:AB124"/>
    <mergeCell ref="AC121:AC124"/>
    <mergeCell ref="AD121:AD124"/>
    <mergeCell ref="AE121:AE124"/>
    <mergeCell ref="J121:J124"/>
    <mergeCell ref="K121:K124"/>
    <mergeCell ref="L121:L124"/>
    <mergeCell ref="AG116:AG119"/>
    <mergeCell ref="AH116:AH119"/>
    <mergeCell ref="AI116:AI119"/>
    <mergeCell ref="AJ116:AJ119"/>
    <mergeCell ref="AK116:AK119"/>
    <mergeCell ref="B121:B124"/>
    <mergeCell ref="C121:C124"/>
    <mergeCell ref="D121:D124"/>
    <mergeCell ref="E121:E124"/>
    <mergeCell ref="F121:F124"/>
    <mergeCell ref="AA116:AA119"/>
    <mergeCell ref="AB116:AB119"/>
    <mergeCell ref="AC116:AC119"/>
    <mergeCell ref="AD116:AD119"/>
    <mergeCell ref="AE116:AE119"/>
    <mergeCell ref="AF116:AF119"/>
    <mergeCell ref="U116:U119"/>
    <mergeCell ref="V116:V119"/>
    <mergeCell ref="W116:W119"/>
    <mergeCell ref="X116:X119"/>
    <mergeCell ref="Y116:Y119"/>
    <mergeCell ref="Z116:Z119"/>
    <mergeCell ref="N116:N119"/>
    <mergeCell ref="P116:P119"/>
    <mergeCell ref="Q116:Q119"/>
    <mergeCell ref="R116:R119"/>
    <mergeCell ref="S116:S119"/>
    <mergeCell ref="T116:T119"/>
    <mergeCell ref="H116:H119"/>
    <mergeCell ref="I116:I119"/>
    <mergeCell ref="J116:J119"/>
    <mergeCell ref="K116:K119"/>
    <mergeCell ref="L116:L119"/>
    <mergeCell ref="M116:M119"/>
    <mergeCell ref="B116:B119"/>
    <mergeCell ref="C116:C119"/>
    <mergeCell ref="D116:D119"/>
    <mergeCell ref="E116:E119"/>
    <mergeCell ref="F116:F119"/>
    <mergeCell ref="G116:G119"/>
    <mergeCell ref="AF110:AF113"/>
    <mergeCell ref="AG110:AG113"/>
    <mergeCell ref="AH110:AH113"/>
    <mergeCell ref="T110:T113"/>
    <mergeCell ref="U110:U113"/>
    <mergeCell ref="V110:V113"/>
    <mergeCell ref="W110:W113"/>
    <mergeCell ref="X110:X113"/>
    <mergeCell ref="Y110:Y113"/>
    <mergeCell ref="M110:M113"/>
    <mergeCell ref="N110:N113"/>
    <mergeCell ref="P110:P113"/>
    <mergeCell ref="Q110:Q113"/>
    <mergeCell ref="R110:R113"/>
    <mergeCell ref="S110:S113"/>
    <mergeCell ref="G110:G113"/>
    <mergeCell ref="H110:H113"/>
    <mergeCell ref="I110:I113"/>
    <mergeCell ref="AI110:AI113"/>
    <mergeCell ref="AJ110:AJ113"/>
    <mergeCell ref="AK110:AK113"/>
    <mergeCell ref="Z110:Z113"/>
    <mergeCell ref="AA110:AA113"/>
    <mergeCell ref="AB110:AB113"/>
    <mergeCell ref="AC110:AC113"/>
    <mergeCell ref="AD110:AD113"/>
    <mergeCell ref="AE110:AE113"/>
    <mergeCell ref="J110:J113"/>
    <mergeCell ref="K110:K113"/>
    <mergeCell ref="L110:L113"/>
    <mergeCell ref="AG97:AG100"/>
    <mergeCell ref="AH97:AH100"/>
    <mergeCell ref="AI97:AI100"/>
    <mergeCell ref="AJ97:AJ100"/>
    <mergeCell ref="AK97:AK100"/>
    <mergeCell ref="B110:B113"/>
    <mergeCell ref="C110:C113"/>
    <mergeCell ref="D110:D113"/>
    <mergeCell ref="E110:E113"/>
    <mergeCell ref="F110:F113"/>
    <mergeCell ref="AA97:AA100"/>
    <mergeCell ref="AB97:AB100"/>
    <mergeCell ref="AC97:AC100"/>
    <mergeCell ref="AD97:AD100"/>
    <mergeCell ref="AE97:AE100"/>
    <mergeCell ref="AF97:AF100"/>
    <mergeCell ref="U97:U100"/>
    <mergeCell ref="V97:V100"/>
    <mergeCell ref="W97:W100"/>
    <mergeCell ref="X97:X100"/>
    <mergeCell ref="Y97:Y100"/>
    <mergeCell ref="Z97:Z100"/>
    <mergeCell ref="N97:N100"/>
    <mergeCell ref="P97:P100"/>
    <mergeCell ref="Q97:Q100"/>
    <mergeCell ref="R97:R100"/>
    <mergeCell ref="S97:S100"/>
    <mergeCell ref="T97:T100"/>
    <mergeCell ref="H97:H100"/>
    <mergeCell ref="I97:I100"/>
    <mergeCell ref="J97:J100"/>
    <mergeCell ref="K97:K100"/>
    <mergeCell ref="L97:L100"/>
    <mergeCell ref="M97:M100"/>
    <mergeCell ref="B97:B100"/>
    <mergeCell ref="C97:C100"/>
    <mergeCell ref="D97:D100"/>
    <mergeCell ref="E97:E100"/>
    <mergeCell ref="F97:F100"/>
    <mergeCell ref="G97:G100"/>
    <mergeCell ref="AF93:AF96"/>
    <mergeCell ref="AG93:AG96"/>
    <mergeCell ref="AH93:AH96"/>
    <mergeCell ref="T93:T96"/>
    <mergeCell ref="U93:U96"/>
    <mergeCell ref="V93:V96"/>
    <mergeCell ref="W93:W96"/>
    <mergeCell ref="X93:X96"/>
    <mergeCell ref="Y93:Y96"/>
    <mergeCell ref="M93:M96"/>
    <mergeCell ref="N93:N96"/>
    <mergeCell ref="P93:P96"/>
    <mergeCell ref="Q93:Q96"/>
    <mergeCell ref="R93:R96"/>
    <mergeCell ref="S93:S96"/>
    <mergeCell ref="G93:G96"/>
    <mergeCell ref="H93:H96"/>
    <mergeCell ref="I93:I96"/>
    <mergeCell ref="AI93:AI96"/>
    <mergeCell ref="AJ93:AJ96"/>
    <mergeCell ref="AK93:AK96"/>
    <mergeCell ref="Z93:Z96"/>
    <mergeCell ref="AA93:AA96"/>
    <mergeCell ref="AB93:AB96"/>
    <mergeCell ref="AC93:AC96"/>
    <mergeCell ref="AD93:AD96"/>
    <mergeCell ref="AE93:AE96"/>
    <mergeCell ref="J93:J96"/>
    <mergeCell ref="K93:K96"/>
    <mergeCell ref="L93:L96"/>
    <mergeCell ref="AG87:AG90"/>
    <mergeCell ref="AH87:AH90"/>
    <mergeCell ref="AI87:AI90"/>
    <mergeCell ref="AJ87:AJ90"/>
    <mergeCell ref="AK87:AK90"/>
    <mergeCell ref="B93:B96"/>
    <mergeCell ref="C93:C96"/>
    <mergeCell ref="D93:D96"/>
    <mergeCell ref="E93:E96"/>
    <mergeCell ref="F93:F96"/>
    <mergeCell ref="AA87:AA90"/>
    <mergeCell ref="AB87:AB90"/>
    <mergeCell ref="AC87:AC90"/>
    <mergeCell ref="AD87:AD90"/>
    <mergeCell ref="AE87:AE90"/>
    <mergeCell ref="AF87:AF90"/>
    <mergeCell ref="U87:U90"/>
    <mergeCell ref="V87:V90"/>
    <mergeCell ref="W87:W90"/>
    <mergeCell ref="X87:X90"/>
    <mergeCell ref="Y87:Y90"/>
    <mergeCell ref="Z87:Z90"/>
    <mergeCell ref="N87:N90"/>
    <mergeCell ref="P87:P90"/>
    <mergeCell ref="Q87:Q90"/>
    <mergeCell ref="R87:R90"/>
    <mergeCell ref="S87:S90"/>
    <mergeCell ref="T87:T90"/>
    <mergeCell ref="H87:H90"/>
    <mergeCell ref="I87:I90"/>
    <mergeCell ref="J87:J90"/>
    <mergeCell ref="K87:K90"/>
    <mergeCell ref="L87:L90"/>
    <mergeCell ref="M87:M90"/>
    <mergeCell ref="B87:B90"/>
    <mergeCell ref="C87:C90"/>
    <mergeCell ref="D87:D90"/>
    <mergeCell ref="E87:E90"/>
    <mergeCell ref="F87:F90"/>
    <mergeCell ref="G87:G90"/>
    <mergeCell ref="AF80:AF83"/>
    <mergeCell ref="AG80:AG83"/>
    <mergeCell ref="AH80:AH83"/>
    <mergeCell ref="T80:T83"/>
    <mergeCell ref="U80:U83"/>
    <mergeCell ref="V80:V83"/>
    <mergeCell ref="W80:W83"/>
    <mergeCell ref="X80:X83"/>
    <mergeCell ref="Y80:Y83"/>
    <mergeCell ref="M80:M83"/>
    <mergeCell ref="N80:N83"/>
    <mergeCell ref="P80:P83"/>
    <mergeCell ref="Q80:Q83"/>
    <mergeCell ref="R80:R83"/>
    <mergeCell ref="S80:S83"/>
    <mergeCell ref="G80:G83"/>
    <mergeCell ref="H80:H83"/>
    <mergeCell ref="I80:I83"/>
    <mergeCell ref="AI80:AI83"/>
    <mergeCell ref="AJ80:AJ83"/>
    <mergeCell ref="AK80:AK83"/>
    <mergeCell ref="Z80:Z83"/>
    <mergeCell ref="AA80:AA83"/>
    <mergeCell ref="AB80:AB83"/>
    <mergeCell ref="AC80:AC83"/>
    <mergeCell ref="AD80:AD83"/>
    <mergeCell ref="AE80:AE83"/>
    <mergeCell ref="J80:J83"/>
    <mergeCell ref="K80:K83"/>
    <mergeCell ref="L80:L83"/>
    <mergeCell ref="AG76:AG79"/>
    <mergeCell ref="AH76:AH79"/>
    <mergeCell ref="AI76:AI79"/>
    <mergeCell ref="AJ76:AJ79"/>
    <mergeCell ref="AK76:AK79"/>
    <mergeCell ref="B80:B83"/>
    <mergeCell ref="C80:C83"/>
    <mergeCell ref="D80:D83"/>
    <mergeCell ref="E80:E83"/>
    <mergeCell ref="F80:F83"/>
    <mergeCell ref="AA76:AA79"/>
    <mergeCell ref="AB76:AB79"/>
    <mergeCell ref="AC76:AC79"/>
    <mergeCell ref="AD76:AD79"/>
    <mergeCell ref="AE76:AE79"/>
    <mergeCell ref="AF76:AF79"/>
    <mergeCell ref="U76:U79"/>
    <mergeCell ref="V76:V79"/>
    <mergeCell ref="W76:W79"/>
    <mergeCell ref="X76:X79"/>
    <mergeCell ref="Y76:Y79"/>
    <mergeCell ref="Z76:Z79"/>
    <mergeCell ref="N76:N79"/>
    <mergeCell ref="P76:P79"/>
    <mergeCell ref="Q76:Q79"/>
    <mergeCell ref="R76:R79"/>
    <mergeCell ref="S76:S79"/>
    <mergeCell ref="T76:T79"/>
    <mergeCell ref="H76:H79"/>
    <mergeCell ref="I76:I79"/>
    <mergeCell ref="J76:J79"/>
    <mergeCell ref="K76:K79"/>
    <mergeCell ref="L76:L79"/>
    <mergeCell ref="M76:M79"/>
    <mergeCell ref="B76:B79"/>
    <mergeCell ref="C76:C79"/>
    <mergeCell ref="D76:D79"/>
    <mergeCell ref="E76:E79"/>
    <mergeCell ref="F76:F79"/>
    <mergeCell ref="G76:G79"/>
    <mergeCell ref="AF71:AF75"/>
    <mergeCell ref="AG71:AG75"/>
    <mergeCell ref="AH71:AH75"/>
    <mergeCell ref="T71:T75"/>
    <mergeCell ref="U71:U75"/>
    <mergeCell ref="V71:V75"/>
    <mergeCell ref="W71:W75"/>
    <mergeCell ref="X71:X75"/>
    <mergeCell ref="Y71:Y75"/>
    <mergeCell ref="M71:M75"/>
    <mergeCell ref="N71:N75"/>
    <mergeCell ref="P71:P75"/>
    <mergeCell ref="Q71:Q75"/>
    <mergeCell ref="R71:R75"/>
    <mergeCell ref="S71:S75"/>
    <mergeCell ref="G71:G75"/>
    <mergeCell ref="H71:H75"/>
    <mergeCell ref="I71:I75"/>
    <mergeCell ref="AI71:AI75"/>
    <mergeCell ref="AJ71:AJ75"/>
    <mergeCell ref="AK71:AK75"/>
    <mergeCell ref="Z71:Z75"/>
    <mergeCell ref="AA71:AA75"/>
    <mergeCell ref="AB71:AB75"/>
    <mergeCell ref="AC71:AC75"/>
    <mergeCell ref="AD71:AD75"/>
    <mergeCell ref="AE71:AE75"/>
    <mergeCell ref="J71:J75"/>
    <mergeCell ref="K71:K75"/>
    <mergeCell ref="L71:L75"/>
    <mergeCell ref="AG48:AG52"/>
    <mergeCell ref="AH48:AH52"/>
    <mergeCell ref="AI48:AI52"/>
    <mergeCell ref="AJ48:AJ52"/>
    <mergeCell ref="AK48:AK52"/>
    <mergeCell ref="B71:B75"/>
    <mergeCell ref="C71:C75"/>
    <mergeCell ref="D71:D75"/>
    <mergeCell ref="E71:E75"/>
    <mergeCell ref="F71:F75"/>
    <mergeCell ref="AA48:AA52"/>
    <mergeCell ref="AB48:AB52"/>
    <mergeCell ref="AC48:AC52"/>
    <mergeCell ref="AD48:AD52"/>
    <mergeCell ref="AE48:AE52"/>
    <mergeCell ref="AF48:AF52"/>
    <mergeCell ref="U48:U52"/>
    <mergeCell ref="V48:V52"/>
    <mergeCell ref="W48:W52"/>
    <mergeCell ref="X48:X52"/>
    <mergeCell ref="Y48:Y52"/>
    <mergeCell ref="Z48:Z52"/>
    <mergeCell ref="N48:N52"/>
    <mergeCell ref="P48:P52"/>
    <mergeCell ref="Q48:Q52"/>
    <mergeCell ref="R48:R52"/>
    <mergeCell ref="S48:S52"/>
    <mergeCell ref="T48:T52"/>
    <mergeCell ref="H48:H52"/>
    <mergeCell ref="I48:I52"/>
    <mergeCell ref="J48:J52"/>
    <mergeCell ref="K48:K52"/>
    <mergeCell ref="L48:L52"/>
    <mergeCell ref="M48:M52"/>
    <mergeCell ref="B48:B52"/>
    <mergeCell ref="C48:C52"/>
    <mergeCell ref="D48:D52"/>
    <mergeCell ref="E48:E52"/>
    <mergeCell ref="F48:F52"/>
    <mergeCell ref="G48:G52"/>
    <mergeCell ref="AF44:AF47"/>
    <mergeCell ref="AG44:AG47"/>
    <mergeCell ref="AH44:AH47"/>
    <mergeCell ref="T44:T47"/>
    <mergeCell ref="U44:U47"/>
    <mergeCell ref="V44:V47"/>
    <mergeCell ref="W44:W47"/>
    <mergeCell ref="X44:X47"/>
    <mergeCell ref="Y44:Y47"/>
    <mergeCell ref="M44:M47"/>
    <mergeCell ref="N44:N47"/>
    <mergeCell ref="P44:P47"/>
    <mergeCell ref="Q44:Q47"/>
    <mergeCell ref="R44:R47"/>
    <mergeCell ref="S44:S47"/>
    <mergeCell ref="G44:G47"/>
    <mergeCell ref="H44:H47"/>
    <mergeCell ref="I44:I47"/>
    <mergeCell ref="AI44:AI47"/>
    <mergeCell ref="AJ44:AJ47"/>
    <mergeCell ref="AK44:AK47"/>
    <mergeCell ref="Z44:Z47"/>
    <mergeCell ref="AA44:AA47"/>
    <mergeCell ref="AB44:AB47"/>
    <mergeCell ref="AC44:AC47"/>
    <mergeCell ref="AD44:AD47"/>
    <mergeCell ref="AE44:AE47"/>
    <mergeCell ref="J44:J47"/>
    <mergeCell ref="K44:K47"/>
    <mergeCell ref="L44:L47"/>
    <mergeCell ref="AG31:AG34"/>
    <mergeCell ref="AH31:AH34"/>
    <mergeCell ref="AI31:AI34"/>
    <mergeCell ref="AJ31:AJ34"/>
    <mergeCell ref="AK31:AK34"/>
    <mergeCell ref="B44:B47"/>
    <mergeCell ref="C44:C47"/>
    <mergeCell ref="D44:D47"/>
    <mergeCell ref="E44:E47"/>
    <mergeCell ref="F44:F47"/>
    <mergeCell ref="AA31:AA34"/>
    <mergeCell ref="AB31:AB34"/>
    <mergeCell ref="AC31:AC34"/>
    <mergeCell ref="AD31:AD34"/>
    <mergeCell ref="AE31:AE34"/>
    <mergeCell ref="AF31:AF34"/>
    <mergeCell ref="U31:U34"/>
    <mergeCell ref="V31:V34"/>
    <mergeCell ref="W31:W34"/>
    <mergeCell ref="X31:X34"/>
    <mergeCell ref="Y31:Y34"/>
    <mergeCell ref="Z31:Z34"/>
    <mergeCell ref="N31:N34"/>
    <mergeCell ref="P31:P34"/>
    <mergeCell ref="Q31:Q34"/>
    <mergeCell ref="R31:R34"/>
    <mergeCell ref="S31:S34"/>
    <mergeCell ref="T31:T34"/>
    <mergeCell ref="H31:H34"/>
    <mergeCell ref="I31:I34"/>
    <mergeCell ref="J31:J34"/>
    <mergeCell ref="K31:K34"/>
    <mergeCell ref="L31:L34"/>
    <mergeCell ref="M31:M34"/>
    <mergeCell ref="B31:B34"/>
    <mergeCell ref="C31:C34"/>
    <mergeCell ref="D31:D34"/>
    <mergeCell ref="E31:E34"/>
    <mergeCell ref="F31:F34"/>
    <mergeCell ref="G31:G34"/>
    <mergeCell ref="AF25:AF28"/>
    <mergeCell ref="AG25:AG28"/>
    <mergeCell ref="AH25:AH28"/>
    <mergeCell ref="T25:T28"/>
    <mergeCell ref="U25:U28"/>
    <mergeCell ref="V25:V28"/>
    <mergeCell ref="W25:W28"/>
    <mergeCell ref="X25:X28"/>
    <mergeCell ref="Y25:Y28"/>
    <mergeCell ref="M25:M28"/>
    <mergeCell ref="N25:N28"/>
    <mergeCell ref="P25:P28"/>
    <mergeCell ref="Q25:Q28"/>
    <mergeCell ref="R25:R28"/>
    <mergeCell ref="S25:S28"/>
    <mergeCell ref="G25:G28"/>
    <mergeCell ref="H25:H28"/>
    <mergeCell ref="I25:I28"/>
    <mergeCell ref="AI25:AI28"/>
    <mergeCell ref="AJ25:AJ28"/>
    <mergeCell ref="AK25:AK28"/>
    <mergeCell ref="Z25:Z28"/>
    <mergeCell ref="AA25:AA28"/>
    <mergeCell ref="AB25:AB28"/>
    <mergeCell ref="AC25:AC28"/>
    <mergeCell ref="AD25:AD28"/>
    <mergeCell ref="AE25:AE28"/>
    <mergeCell ref="J25:J28"/>
    <mergeCell ref="K25:K28"/>
    <mergeCell ref="L25:L28"/>
    <mergeCell ref="AG4:AG7"/>
    <mergeCell ref="AH4:AH7"/>
    <mergeCell ref="AI4:AI7"/>
    <mergeCell ref="AJ4:AJ7"/>
    <mergeCell ref="AK4:AK7"/>
    <mergeCell ref="B25:B28"/>
    <mergeCell ref="C25:C28"/>
    <mergeCell ref="D25:D28"/>
    <mergeCell ref="E25:E28"/>
    <mergeCell ref="F25:F28"/>
    <mergeCell ref="AA4:AA7"/>
    <mergeCell ref="AB4:AB7"/>
    <mergeCell ref="AC4:AC7"/>
    <mergeCell ref="AD4:AD7"/>
    <mergeCell ref="AE4:AE7"/>
    <mergeCell ref="AF4:AF7"/>
    <mergeCell ref="U4:U7"/>
    <mergeCell ref="V4:V7"/>
    <mergeCell ref="W4:W7"/>
    <mergeCell ref="X4:X7"/>
    <mergeCell ref="Y4:Y7"/>
    <mergeCell ref="B4:B7"/>
    <mergeCell ref="C4:C7"/>
    <mergeCell ref="D4:D7"/>
    <mergeCell ref="E4:E7"/>
    <mergeCell ref="F4:F7"/>
    <mergeCell ref="G4:G7"/>
    <mergeCell ref="Z4:Z7"/>
    <mergeCell ref="N4:N7"/>
    <mergeCell ref="P4:P7"/>
    <mergeCell ref="Q4:Q7"/>
    <mergeCell ref="R4:R7"/>
    <mergeCell ref="S4:S7"/>
    <mergeCell ref="T4:T7"/>
    <mergeCell ref="H4:H7"/>
    <mergeCell ref="I4:I7"/>
    <mergeCell ref="J4:J7"/>
    <mergeCell ref="K4:K7"/>
    <mergeCell ref="L4:L7"/>
    <mergeCell ref="M4:M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Olah Data FINAL</vt:lpstr>
      <vt:lpstr>REKAP LULUSAN</vt:lpstr>
      <vt:lpstr>S2 Fisika</vt:lpstr>
      <vt:lpstr>S1 Fisika</vt:lpstr>
      <vt:lpstr>S2 Matematika</vt:lpstr>
      <vt:lpstr>S1 Matematika</vt:lpstr>
      <vt:lpstr>S3 Biologi</vt:lpstr>
      <vt:lpstr>S2 Biologi</vt:lpstr>
      <vt:lpstr>S1 Biologi</vt:lpstr>
      <vt:lpstr>S3 Kimia</vt:lpstr>
      <vt:lpstr>S2 Kimia</vt:lpstr>
      <vt:lpstr>S1 Kimia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2016-11-14T07:06:56Z</cp:lastPrinted>
  <dcterms:created xsi:type="dcterms:W3CDTF">2016-11-07T07:56:19Z</dcterms:created>
  <dcterms:modified xsi:type="dcterms:W3CDTF">2016-11-18T14:03:24Z</dcterms:modified>
</cp:coreProperties>
</file>